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codeName="ThisWorkbook" autoCompressPictures="0"/>
  <bookViews>
    <workbookView xWindow="3020" yWindow="0" windowWidth="41660" windowHeight="24880" tabRatio="599" activeTab="6"/>
  </bookViews>
  <sheets>
    <sheet name="K_2.5" sheetId="11" r:id="rId1"/>
    <sheet name="K_5" sheetId="14" r:id="rId2"/>
    <sheet name="K_7.5" sheetId="15" r:id="rId3"/>
    <sheet name="K_10" sheetId="17" r:id="rId4"/>
    <sheet name="K_12.5" sheetId="16" r:id="rId5"/>
    <sheet name="All" sheetId="18" r:id="rId6"/>
    <sheet name="Error" sheetId="19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8" i="19" l="1"/>
  <c r="F49" i="19"/>
  <c r="F50" i="19"/>
  <c r="F51" i="19"/>
  <c r="F52" i="19"/>
  <c r="F53" i="19"/>
  <c r="F54" i="19"/>
  <c r="F55" i="19"/>
  <c r="F56" i="19"/>
  <c r="F57" i="19"/>
  <c r="F58" i="19"/>
  <c r="F59" i="19"/>
  <c r="F47" i="19"/>
  <c r="F39" i="19"/>
  <c r="F40" i="19"/>
  <c r="F41" i="19"/>
  <c r="F42" i="19"/>
  <c r="F43" i="19"/>
  <c r="F44" i="19"/>
  <c r="F45" i="19"/>
  <c r="F46" i="19"/>
  <c r="F38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25" i="19"/>
  <c r="F17" i="19"/>
  <c r="F18" i="19"/>
  <c r="F19" i="19"/>
  <c r="F20" i="19"/>
  <c r="F21" i="19"/>
  <c r="F22" i="19"/>
  <c r="F23" i="19"/>
  <c r="F24" i="19"/>
  <c r="F16" i="19"/>
  <c r="F4" i="19"/>
  <c r="F5" i="19"/>
  <c r="F6" i="19"/>
  <c r="F7" i="19"/>
  <c r="F8" i="19"/>
  <c r="F9" i="19"/>
  <c r="F10" i="19"/>
  <c r="F11" i="19"/>
  <c r="F12" i="19"/>
  <c r="F13" i="19"/>
  <c r="F14" i="19"/>
  <c r="F15" i="19"/>
  <c r="F3" i="19"/>
  <c r="E59" i="19"/>
  <c r="D59" i="19"/>
  <c r="C59" i="19"/>
  <c r="E58" i="19"/>
  <c r="D58" i="19"/>
  <c r="C58" i="19"/>
  <c r="E57" i="19"/>
  <c r="D57" i="19"/>
  <c r="C57" i="19"/>
  <c r="E56" i="19"/>
  <c r="D56" i="19"/>
  <c r="C56" i="19"/>
  <c r="E55" i="19"/>
  <c r="D55" i="19"/>
  <c r="C55" i="19"/>
  <c r="L54" i="19"/>
  <c r="K54" i="19"/>
  <c r="J54" i="19"/>
  <c r="I54" i="19"/>
  <c r="H54" i="19"/>
  <c r="E54" i="19"/>
  <c r="D54" i="19"/>
  <c r="C54" i="19"/>
  <c r="L53" i="19"/>
  <c r="K53" i="19"/>
  <c r="J53" i="19"/>
  <c r="I53" i="19"/>
  <c r="H53" i="19"/>
  <c r="E53" i="19"/>
  <c r="D53" i="19"/>
  <c r="C53" i="19"/>
  <c r="L52" i="19"/>
  <c r="K52" i="19"/>
  <c r="J52" i="19"/>
  <c r="I52" i="19"/>
  <c r="H52" i="19"/>
  <c r="E52" i="19"/>
  <c r="D52" i="19"/>
  <c r="C52" i="19"/>
  <c r="L51" i="19"/>
  <c r="K51" i="19"/>
  <c r="J51" i="19"/>
  <c r="I51" i="19"/>
  <c r="H51" i="19"/>
  <c r="E51" i="19"/>
  <c r="D51" i="19"/>
  <c r="C51" i="19"/>
  <c r="L50" i="19"/>
  <c r="K50" i="19"/>
  <c r="J50" i="19"/>
  <c r="I50" i="19"/>
  <c r="H50" i="19"/>
  <c r="E50" i="19"/>
  <c r="D50" i="19"/>
  <c r="C50" i="19"/>
  <c r="R49" i="19"/>
  <c r="Q49" i="19"/>
  <c r="P49" i="19"/>
  <c r="O49" i="19"/>
  <c r="N49" i="19"/>
  <c r="L49" i="19"/>
  <c r="K49" i="19"/>
  <c r="J49" i="19"/>
  <c r="I49" i="19"/>
  <c r="H49" i="19"/>
  <c r="E49" i="19"/>
  <c r="D49" i="19"/>
  <c r="C49" i="19"/>
  <c r="R48" i="19"/>
  <c r="Q48" i="19"/>
  <c r="P48" i="19"/>
  <c r="O48" i="19"/>
  <c r="N48" i="19"/>
  <c r="L48" i="19"/>
  <c r="K48" i="19"/>
  <c r="J48" i="19"/>
  <c r="I48" i="19"/>
  <c r="H48" i="19"/>
  <c r="E48" i="19"/>
  <c r="D48" i="19"/>
  <c r="C48" i="19"/>
  <c r="R47" i="19"/>
  <c r="Q47" i="19"/>
  <c r="P47" i="19"/>
  <c r="O47" i="19"/>
  <c r="N47" i="19"/>
  <c r="L47" i="19"/>
  <c r="K47" i="19"/>
  <c r="J47" i="19"/>
  <c r="I47" i="19"/>
  <c r="H47" i="19"/>
  <c r="E47" i="19"/>
  <c r="D47" i="19"/>
  <c r="C47" i="19"/>
  <c r="R46" i="19"/>
  <c r="Q46" i="19"/>
  <c r="P46" i="19"/>
  <c r="O46" i="19"/>
  <c r="N46" i="19"/>
  <c r="L46" i="19"/>
  <c r="K46" i="19"/>
  <c r="J46" i="19"/>
  <c r="I46" i="19"/>
  <c r="H46" i="19"/>
  <c r="E46" i="19"/>
  <c r="D46" i="19"/>
  <c r="C46" i="19"/>
  <c r="R45" i="19"/>
  <c r="Q45" i="19"/>
  <c r="P45" i="19"/>
  <c r="O45" i="19"/>
  <c r="N45" i="19"/>
  <c r="L45" i="19"/>
  <c r="K45" i="19"/>
  <c r="J45" i="19"/>
  <c r="I45" i="19"/>
  <c r="H45" i="19"/>
  <c r="E45" i="19"/>
  <c r="D45" i="19"/>
  <c r="C45" i="19"/>
  <c r="R44" i="19"/>
  <c r="Q44" i="19"/>
  <c r="P44" i="19"/>
  <c r="O44" i="19"/>
  <c r="N44" i="19"/>
  <c r="L44" i="19"/>
  <c r="K44" i="19"/>
  <c r="J44" i="19"/>
  <c r="I44" i="19"/>
  <c r="H44" i="19"/>
  <c r="E44" i="19"/>
  <c r="D44" i="19"/>
  <c r="C44" i="19"/>
  <c r="R43" i="19"/>
  <c r="Q43" i="19"/>
  <c r="P43" i="19"/>
  <c r="O43" i="19"/>
  <c r="N43" i="19"/>
  <c r="L43" i="19"/>
  <c r="K43" i="19"/>
  <c r="J43" i="19"/>
  <c r="I43" i="19"/>
  <c r="H43" i="19"/>
  <c r="E43" i="19"/>
  <c r="D43" i="19"/>
  <c r="C43" i="19"/>
  <c r="R42" i="19"/>
  <c r="Q42" i="19"/>
  <c r="P42" i="19"/>
  <c r="O42" i="19"/>
  <c r="N42" i="19"/>
  <c r="L42" i="19"/>
  <c r="K42" i="19"/>
  <c r="J42" i="19"/>
  <c r="I42" i="19"/>
  <c r="H42" i="19"/>
  <c r="E42" i="19"/>
  <c r="D42" i="19"/>
  <c r="C42" i="19"/>
  <c r="R41" i="19"/>
  <c r="Q41" i="19"/>
  <c r="P41" i="19"/>
  <c r="O41" i="19"/>
  <c r="N41" i="19"/>
  <c r="L41" i="19"/>
  <c r="K41" i="19"/>
  <c r="J41" i="19"/>
  <c r="I41" i="19"/>
  <c r="H41" i="19"/>
  <c r="E41" i="19"/>
  <c r="D41" i="19"/>
  <c r="C41" i="19"/>
  <c r="R40" i="19"/>
  <c r="Q40" i="19"/>
  <c r="P40" i="19"/>
  <c r="O40" i="19"/>
  <c r="N40" i="19"/>
  <c r="L40" i="19"/>
  <c r="K40" i="19"/>
  <c r="J40" i="19"/>
  <c r="I40" i="19"/>
  <c r="H40" i="19"/>
  <c r="E40" i="19"/>
  <c r="D40" i="19"/>
  <c r="C40" i="19"/>
  <c r="R39" i="19"/>
  <c r="Q39" i="19"/>
  <c r="P39" i="19"/>
  <c r="O39" i="19"/>
  <c r="N39" i="19"/>
  <c r="L39" i="19"/>
  <c r="K39" i="19"/>
  <c r="J39" i="19"/>
  <c r="I39" i="19"/>
  <c r="H39" i="19"/>
  <c r="E39" i="19"/>
  <c r="D39" i="19"/>
  <c r="C39" i="19"/>
  <c r="R38" i="19"/>
  <c r="Q38" i="19"/>
  <c r="P38" i="19"/>
  <c r="O38" i="19"/>
  <c r="N38" i="19"/>
  <c r="L38" i="19"/>
  <c r="K38" i="19"/>
  <c r="J38" i="19"/>
  <c r="I38" i="19"/>
  <c r="H38" i="19"/>
  <c r="E38" i="19"/>
  <c r="D38" i="19"/>
  <c r="C38" i="19"/>
  <c r="R37" i="19"/>
  <c r="Q37" i="19"/>
  <c r="P37" i="19"/>
  <c r="O37" i="19"/>
  <c r="N37" i="19"/>
  <c r="L37" i="19"/>
  <c r="K37" i="19"/>
  <c r="J37" i="19"/>
  <c r="I37" i="19"/>
  <c r="H37" i="19"/>
  <c r="E37" i="19"/>
  <c r="D37" i="19"/>
  <c r="C37" i="19"/>
  <c r="R36" i="19"/>
  <c r="Q36" i="19"/>
  <c r="P36" i="19"/>
  <c r="O36" i="19"/>
  <c r="N36" i="19"/>
  <c r="L36" i="19"/>
  <c r="K36" i="19"/>
  <c r="J36" i="19"/>
  <c r="I36" i="19"/>
  <c r="H36" i="19"/>
  <c r="E36" i="19"/>
  <c r="D36" i="19"/>
  <c r="C36" i="19"/>
  <c r="R35" i="19"/>
  <c r="Q35" i="19"/>
  <c r="P35" i="19"/>
  <c r="O35" i="19"/>
  <c r="N35" i="19"/>
  <c r="L35" i="19"/>
  <c r="K35" i="19"/>
  <c r="J35" i="19"/>
  <c r="I35" i="19"/>
  <c r="H35" i="19"/>
  <c r="E35" i="19"/>
  <c r="D35" i="19"/>
  <c r="C35" i="19"/>
  <c r="R34" i="19"/>
  <c r="Q34" i="19"/>
  <c r="P34" i="19"/>
  <c r="O34" i="19"/>
  <c r="N34" i="19"/>
  <c r="L34" i="19"/>
  <c r="K34" i="19"/>
  <c r="J34" i="19"/>
  <c r="I34" i="19"/>
  <c r="H34" i="19"/>
  <c r="E34" i="19"/>
  <c r="D34" i="19"/>
  <c r="C34" i="19"/>
  <c r="R33" i="19"/>
  <c r="Q33" i="19"/>
  <c r="P33" i="19"/>
  <c r="O33" i="19"/>
  <c r="N33" i="19"/>
  <c r="L33" i="19"/>
  <c r="K33" i="19"/>
  <c r="J33" i="19"/>
  <c r="I33" i="19"/>
  <c r="H33" i="19"/>
  <c r="E33" i="19"/>
  <c r="D33" i="19"/>
  <c r="C33" i="19"/>
  <c r="R32" i="19"/>
  <c r="Q32" i="19"/>
  <c r="P32" i="19"/>
  <c r="O32" i="19"/>
  <c r="N32" i="19"/>
  <c r="L32" i="19"/>
  <c r="K32" i="19"/>
  <c r="J32" i="19"/>
  <c r="I32" i="19"/>
  <c r="H32" i="19"/>
  <c r="E32" i="19"/>
  <c r="D32" i="19"/>
  <c r="C32" i="19"/>
  <c r="R31" i="19"/>
  <c r="Q31" i="19"/>
  <c r="P31" i="19"/>
  <c r="O31" i="19"/>
  <c r="N31" i="19"/>
  <c r="L31" i="19"/>
  <c r="K31" i="19"/>
  <c r="J31" i="19"/>
  <c r="I31" i="19"/>
  <c r="H31" i="19"/>
  <c r="E31" i="19"/>
  <c r="D31" i="19"/>
  <c r="C31" i="19"/>
  <c r="R30" i="19"/>
  <c r="Q30" i="19"/>
  <c r="P30" i="19"/>
  <c r="O30" i="19"/>
  <c r="N30" i="19"/>
  <c r="L30" i="19"/>
  <c r="K30" i="19"/>
  <c r="J30" i="19"/>
  <c r="I30" i="19"/>
  <c r="H30" i="19"/>
  <c r="E30" i="19"/>
  <c r="D30" i="19"/>
  <c r="C30" i="19"/>
  <c r="R29" i="19"/>
  <c r="Q29" i="19"/>
  <c r="P29" i="19"/>
  <c r="O29" i="19"/>
  <c r="N29" i="19"/>
  <c r="L29" i="19"/>
  <c r="K29" i="19"/>
  <c r="J29" i="19"/>
  <c r="I29" i="19"/>
  <c r="H29" i="19"/>
  <c r="E29" i="19"/>
  <c r="D29" i="19"/>
  <c r="C29" i="19"/>
  <c r="R28" i="19"/>
  <c r="Q28" i="19"/>
  <c r="P28" i="19"/>
  <c r="O28" i="19"/>
  <c r="N28" i="19"/>
  <c r="L28" i="19"/>
  <c r="K28" i="19"/>
  <c r="J28" i="19"/>
  <c r="I28" i="19"/>
  <c r="H28" i="19"/>
  <c r="E28" i="19"/>
  <c r="D28" i="19"/>
  <c r="C28" i="19"/>
  <c r="R27" i="19"/>
  <c r="Q27" i="19"/>
  <c r="P27" i="19"/>
  <c r="O27" i="19"/>
  <c r="N27" i="19"/>
  <c r="L27" i="19"/>
  <c r="K27" i="19"/>
  <c r="J27" i="19"/>
  <c r="I27" i="19"/>
  <c r="H27" i="19"/>
  <c r="E27" i="19"/>
  <c r="D27" i="19"/>
  <c r="C27" i="19"/>
  <c r="R26" i="19"/>
  <c r="Q26" i="19"/>
  <c r="P26" i="19"/>
  <c r="O26" i="19"/>
  <c r="N26" i="19"/>
  <c r="L26" i="19"/>
  <c r="K26" i="19"/>
  <c r="J26" i="19"/>
  <c r="I26" i="19"/>
  <c r="H26" i="19"/>
  <c r="E26" i="19"/>
  <c r="D26" i="19"/>
  <c r="C26" i="19"/>
  <c r="R25" i="19"/>
  <c r="Q25" i="19"/>
  <c r="P25" i="19"/>
  <c r="O25" i="19"/>
  <c r="N25" i="19"/>
  <c r="L25" i="19"/>
  <c r="K25" i="19"/>
  <c r="J25" i="19"/>
  <c r="I25" i="19"/>
  <c r="H25" i="19"/>
  <c r="E25" i="19"/>
  <c r="D25" i="19"/>
  <c r="C25" i="19"/>
  <c r="R24" i="19"/>
  <c r="Q24" i="19"/>
  <c r="P24" i="19"/>
  <c r="O24" i="19"/>
  <c r="N24" i="19"/>
  <c r="L24" i="19"/>
  <c r="K24" i="19"/>
  <c r="J24" i="19"/>
  <c r="I24" i="19"/>
  <c r="H24" i="19"/>
  <c r="E24" i="19"/>
  <c r="D24" i="19"/>
  <c r="C24" i="19"/>
  <c r="R23" i="19"/>
  <c r="Q23" i="19"/>
  <c r="P23" i="19"/>
  <c r="O23" i="19"/>
  <c r="N23" i="19"/>
  <c r="L23" i="19"/>
  <c r="K23" i="19"/>
  <c r="J23" i="19"/>
  <c r="I23" i="19"/>
  <c r="H23" i="19"/>
  <c r="E23" i="19"/>
  <c r="D23" i="19"/>
  <c r="C23" i="19"/>
  <c r="R22" i="19"/>
  <c r="Q22" i="19"/>
  <c r="P22" i="19"/>
  <c r="O22" i="19"/>
  <c r="N22" i="19"/>
  <c r="L22" i="19"/>
  <c r="K22" i="19"/>
  <c r="J22" i="19"/>
  <c r="I22" i="19"/>
  <c r="H22" i="19"/>
  <c r="E22" i="19"/>
  <c r="D22" i="19"/>
  <c r="C22" i="19"/>
  <c r="R21" i="19"/>
  <c r="Q21" i="19"/>
  <c r="P21" i="19"/>
  <c r="O21" i="19"/>
  <c r="N21" i="19"/>
  <c r="L21" i="19"/>
  <c r="K21" i="19"/>
  <c r="J21" i="19"/>
  <c r="I21" i="19"/>
  <c r="H21" i="19"/>
  <c r="E21" i="19"/>
  <c r="D21" i="19"/>
  <c r="C21" i="19"/>
  <c r="R20" i="19"/>
  <c r="Q20" i="19"/>
  <c r="P20" i="19"/>
  <c r="O20" i="19"/>
  <c r="N20" i="19"/>
  <c r="L20" i="19"/>
  <c r="K20" i="19"/>
  <c r="J20" i="19"/>
  <c r="I20" i="19"/>
  <c r="H20" i="19"/>
  <c r="E20" i="19"/>
  <c r="D20" i="19"/>
  <c r="C20" i="19"/>
  <c r="R19" i="19"/>
  <c r="Q19" i="19"/>
  <c r="P19" i="19"/>
  <c r="O19" i="19"/>
  <c r="N19" i="19"/>
  <c r="L19" i="19"/>
  <c r="K19" i="19"/>
  <c r="J19" i="19"/>
  <c r="I19" i="19"/>
  <c r="H19" i="19"/>
  <c r="E19" i="19"/>
  <c r="D19" i="19"/>
  <c r="C19" i="19"/>
  <c r="R18" i="19"/>
  <c r="Q18" i="19"/>
  <c r="P18" i="19"/>
  <c r="O18" i="19"/>
  <c r="N18" i="19"/>
  <c r="L18" i="19"/>
  <c r="K18" i="19"/>
  <c r="J18" i="19"/>
  <c r="I18" i="19"/>
  <c r="H18" i="19"/>
  <c r="E18" i="19"/>
  <c r="D18" i="19"/>
  <c r="C18" i="19"/>
  <c r="R17" i="19"/>
  <c r="Q17" i="19"/>
  <c r="P17" i="19"/>
  <c r="O17" i="19"/>
  <c r="N17" i="19"/>
  <c r="L17" i="19"/>
  <c r="K17" i="19"/>
  <c r="J17" i="19"/>
  <c r="I17" i="19"/>
  <c r="H17" i="19"/>
  <c r="E17" i="19"/>
  <c r="D17" i="19"/>
  <c r="C17" i="19"/>
  <c r="R16" i="19"/>
  <c r="Q16" i="19"/>
  <c r="P16" i="19"/>
  <c r="O16" i="19"/>
  <c r="N16" i="19"/>
  <c r="L16" i="19"/>
  <c r="K16" i="19"/>
  <c r="J16" i="19"/>
  <c r="I16" i="19"/>
  <c r="H16" i="19"/>
  <c r="E16" i="19"/>
  <c r="D16" i="19"/>
  <c r="C16" i="19"/>
  <c r="R15" i="19"/>
  <c r="Q15" i="19"/>
  <c r="P15" i="19"/>
  <c r="O15" i="19"/>
  <c r="N15" i="19"/>
  <c r="L15" i="19"/>
  <c r="K15" i="19"/>
  <c r="J15" i="19"/>
  <c r="I15" i="19"/>
  <c r="H15" i="19"/>
  <c r="E15" i="19"/>
  <c r="D15" i="19"/>
  <c r="C15" i="19"/>
  <c r="R14" i="19"/>
  <c r="Q14" i="19"/>
  <c r="P14" i="19"/>
  <c r="O14" i="19"/>
  <c r="N14" i="19"/>
  <c r="E14" i="19"/>
  <c r="L14" i="19"/>
  <c r="D14" i="19"/>
  <c r="K14" i="19"/>
  <c r="C14" i="19"/>
  <c r="J14" i="19"/>
  <c r="I14" i="19"/>
  <c r="H14" i="19"/>
  <c r="E13" i="19"/>
  <c r="R13" i="19"/>
  <c r="D13" i="19"/>
  <c r="Q13" i="19"/>
  <c r="C13" i="19"/>
  <c r="P13" i="19"/>
  <c r="O13" i="19"/>
  <c r="N13" i="19"/>
  <c r="L13" i="19"/>
  <c r="K13" i="19"/>
  <c r="J13" i="19"/>
  <c r="I13" i="19"/>
  <c r="H13" i="19"/>
  <c r="E12" i="19"/>
  <c r="R12" i="19"/>
  <c r="D12" i="19"/>
  <c r="Q12" i="19"/>
  <c r="C12" i="19"/>
  <c r="P12" i="19"/>
  <c r="O12" i="19"/>
  <c r="N12" i="19"/>
  <c r="L12" i="19"/>
  <c r="K12" i="19"/>
  <c r="J12" i="19"/>
  <c r="I12" i="19"/>
  <c r="H12" i="19"/>
  <c r="E11" i="19"/>
  <c r="R11" i="19"/>
  <c r="D11" i="19"/>
  <c r="Q11" i="19"/>
  <c r="C11" i="19"/>
  <c r="P11" i="19"/>
  <c r="O11" i="19"/>
  <c r="N11" i="19"/>
  <c r="L11" i="19"/>
  <c r="K11" i="19"/>
  <c r="J11" i="19"/>
  <c r="I11" i="19"/>
  <c r="H11" i="19"/>
  <c r="E10" i="19"/>
  <c r="R10" i="19"/>
  <c r="D10" i="19"/>
  <c r="Q10" i="19"/>
  <c r="C10" i="19"/>
  <c r="P10" i="19"/>
  <c r="O10" i="19"/>
  <c r="N10" i="19"/>
  <c r="L10" i="19"/>
  <c r="K10" i="19"/>
  <c r="J10" i="19"/>
  <c r="I10" i="19"/>
  <c r="H10" i="19"/>
  <c r="E9" i="19"/>
  <c r="R9" i="19"/>
  <c r="D9" i="19"/>
  <c r="Q9" i="19"/>
  <c r="C9" i="19"/>
  <c r="P9" i="19"/>
  <c r="O9" i="19"/>
  <c r="N9" i="19"/>
  <c r="L9" i="19"/>
  <c r="K9" i="19"/>
  <c r="J9" i="19"/>
  <c r="I9" i="19"/>
  <c r="H9" i="19"/>
  <c r="E8" i="19"/>
  <c r="R8" i="19"/>
  <c r="D8" i="19"/>
  <c r="Q8" i="19"/>
  <c r="C8" i="19"/>
  <c r="P8" i="19"/>
  <c r="O8" i="19"/>
  <c r="N8" i="19"/>
  <c r="L8" i="19"/>
  <c r="K8" i="19"/>
  <c r="J8" i="19"/>
  <c r="I8" i="19"/>
  <c r="H8" i="19"/>
  <c r="E7" i="19"/>
  <c r="R7" i="19"/>
  <c r="D7" i="19"/>
  <c r="Q7" i="19"/>
  <c r="C7" i="19"/>
  <c r="P7" i="19"/>
  <c r="O7" i="19"/>
  <c r="N7" i="19"/>
  <c r="L7" i="19"/>
  <c r="K7" i="19"/>
  <c r="J7" i="19"/>
  <c r="I7" i="19"/>
  <c r="H7" i="19"/>
  <c r="E6" i="19"/>
  <c r="R6" i="19"/>
  <c r="D6" i="19"/>
  <c r="Q6" i="19"/>
  <c r="C6" i="19"/>
  <c r="P6" i="19"/>
  <c r="O6" i="19"/>
  <c r="N6" i="19"/>
  <c r="L6" i="19"/>
  <c r="K6" i="19"/>
  <c r="J6" i="19"/>
  <c r="I6" i="19"/>
  <c r="H6" i="19"/>
  <c r="E5" i="19"/>
  <c r="R5" i="19"/>
  <c r="D5" i="19"/>
  <c r="Q5" i="19"/>
  <c r="C5" i="19"/>
  <c r="P5" i="19"/>
  <c r="O5" i="19"/>
  <c r="N5" i="19"/>
  <c r="L5" i="19"/>
  <c r="K5" i="19"/>
  <c r="J5" i="19"/>
  <c r="I5" i="19"/>
  <c r="H5" i="19"/>
  <c r="E4" i="19"/>
  <c r="L4" i="19"/>
  <c r="D4" i="19"/>
  <c r="K4" i="19"/>
  <c r="C4" i="19"/>
  <c r="J4" i="19"/>
  <c r="I4" i="19"/>
  <c r="H4" i="19"/>
  <c r="E3" i="19"/>
  <c r="D3" i="19"/>
  <c r="C3" i="19"/>
  <c r="N32" i="18"/>
  <c r="O32" i="18"/>
  <c r="P32" i="18"/>
  <c r="Q32" i="18"/>
  <c r="N33" i="18"/>
  <c r="O33" i="18"/>
  <c r="P33" i="18"/>
  <c r="Q33" i="18"/>
  <c r="N34" i="18"/>
  <c r="O34" i="18"/>
  <c r="P34" i="18"/>
  <c r="Q34" i="18"/>
  <c r="N35" i="18"/>
  <c r="O35" i="18"/>
  <c r="P35" i="18"/>
  <c r="Q35" i="18"/>
  <c r="N36" i="18"/>
  <c r="O36" i="18"/>
  <c r="P36" i="18"/>
  <c r="Q36" i="18"/>
  <c r="N37" i="18"/>
  <c r="O37" i="18"/>
  <c r="P37" i="18"/>
  <c r="Q37" i="18"/>
  <c r="N38" i="18"/>
  <c r="O38" i="18"/>
  <c r="P38" i="18"/>
  <c r="Q38" i="18"/>
  <c r="N39" i="18"/>
  <c r="O39" i="18"/>
  <c r="P39" i="18"/>
  <c r="Q39" i="18"/>
  <c r="N40" i="18"/>
  <c r="O40" i="18"/>
  <c r="P40" i="18"/>
  <c r="Q40" i="18"/>
  <c r="N41" i="18"/>
  <c r="O41" i="18"/>
  <c r="P41" i="18"/>
  <c r="Q41" i="18"/>
  <c r="N42" i="18"/>
  <c r="O42" i="18"/>
  <c r="P42" i="18"/>
  <c r="Q42" i="18"/>
  <c r="N43" i="18"/>
  <c r="O43" i="18"/>
  <c r="P43" i="18"/>
  <c r="Q43" i="18"/>
  <c r="N44" i="18"/>
  <c r="O44" i="18"/>
  <c r="P44" i="18"/>
  <c r="Q44" i="18"/>
  <c r="N45" i="18"/>
  <c r="O45" i="18"/>
  <c r="P45" i="18"/>
  <c r="Q45" i="18"/>
  <c r="N46" i="18"/>
  <c r="O46" i="18"/>
  <c r="P46" i="18"/>
  <c r="Q46" i="18"/>
  <c r="N47" i="18"/>
  <c r="O47" i="18"/>
  <c r="P47" i="18"/>
  <c r="Q47" i="18"/>
  <c r="N48" i="18"/>
  <c r="O48" i="18"/>
  <c r="P48" i="18"/>
  <c r="Q48" i="18"/>
  <c r="N49" i="18"/>
  <c r="O49" i="18"/>
  <c r="P49" i="18"/>
  <c r="Q49" i="18"/>
  <c r="M42" i="18"/>
  <c r="M43" i="18"/>
  <c r="M44" i="18"/>
  <c r="M45" i="18"/>
  <c r="M46" i="18"/>
  <c r="M47" i="18"/>
  <c r="M48" i="18"/>
  <c r="M49" i="18"/>
  <c r="M41" i="18"/>
  <c r="M33" i="18"/>
  <c r="M34" i="18"/>
  <c r="M35" i="18"/>
  <c r="M36" i="18"/>
  <c r="M37" i="18"/>
  <c r="M38" i="18"/>
  <c r="M39" i="18"/>
  <c r="M40" i="18"/>
  <c r="M32" i="18"/>
  <c r="Q23" i="18"/>
  <c r="Q22" i="18"/>
  <c r="N14" i="18"/>
  <c r="O14" i="18"/>
  <c r="P14" i="18"/>
  <c r="Q14" i="18"/>
  <c r="N15" i="18"/>
  <c r="O15" i="18"/>
  <c r="P15" i="18"/>
  <c r="Q15" i="18"/>
  <c r="N16" i="18"/>
  <c r="O16" i="18"/>
  <c r="P16" i="18"/>
  <c r="Q16" i="18"/>
  <c r="N17" i="18"/>
  <c r="O17" i="18"/>
  <c r="P17" i="18"/>
  <c r="Q17" i="18"/>
  <c r="N18" i="18"/>
  <c r="O18" i="18"/>
  <c r="P18" i="18"/>
  <c r="Q18" i="18"/>
  <c r="N19" i="18"/>
  <c r="O19" i="18"/>
  <c r="P19" i="18"/>
  <c r="Q19" i="18"/>
  <c r="N20" i="18"/>
  <c r="O20" i="18"/>
  <c r="P20" i="18"/>
  <c r="Q20" i="18"/>
  <c r="N21" i="18"/>
  <c r="O21" i="18"/>
  <c r="P21" i="18"/>
  <c r="Q21" i="18"/>
  <c r="N22" i="18"/>
  <c r="O22" i="18"/>
  <c r="P22" i="18"/>
  <c r="N23" i="18"/>
  <c r="O23" i="18"/>
  <c r="P23" i="18"/>
  <c r="N24" i="18"/>
  <c r="O24" i="18"/>
  <c r="P24" i="18"/>
  <c r="Q24" i="18"/>
  <c r="N25" i="18"/>
  <c r="O25" i="18"/>
  <c r="P25" i="18"/>
  <c r="Q25" i="18"/>
  <c r="N26" i="18"/>
  <c r="O26" i="18"/>
  <c r="P26" i="18"/>
  <c r="Q26" i="18"/>
  <c r="N27" i="18"/>
  <c r="O27" i="18"/>
  <c r="P27" i="18"/>
  <c r="Q27" i="18"/>
  <c r="N28" i="18"/>
  <c r="O28" i="18"/>
  <c r="P28" i="18"/>
  <c r="Q28" i="18"/>
  <c r="N29" i="18"/>
  <c r="O29" i="18"/>
  <c r="P29" i="18"/>
  <c r="Q29" i="18"/>
  <c r="N30" i="18"/>
  <c r="O30" i="18"/>
  <c r="P30" i="18"/>
  <c r="Q30" i="18"/>
  <c r="N31" i="18"/>
  <c r="O31" i="18"/>
  <c r="P31" i="18"/>
  <c r="Q31" i="18"/>
  <c r="M24" i="18"/>
  <c r="M25" i="18"/>
  <c r="M26" i="18"/>
  <c r="M27" i="18"/>
  <c r="M28" i="18"/>
  <c r="M29" i="18"/>
  <c r="M30" i="18"/>
  <c r="M31" i="18"/>
  <c r="M23" i="18"/>
  <c r="M15" i="18"/>
  <c r="M16" i="18"/>
  <c r="M17" i="18"/>
  <c r="M18" i="18"/>
  <c r="M19" i="18"/>
  <c r="M20" i="18"/>
  <c r="M21" i="18"/>
  <c r="M22" i="18"/>
  <c r="M14" i="18"/>
  <c r="N5" i="18"/>
  <c r="O5" i="18"/>
  <c r="P5" i="18"/>
  <c r="Q5" i="18"/>
  <c r="N6" i="18"/>
  <c r="O6" i="18"/>
  <c r="P6" i="18"/>
  <c r="Q6" i="18"/>
  <c r="N7" i="18"/>
  <c r="O7" i="18"/>
  <c r="P7" i="18"/>
  <c r="Q7" i="18"/>
  <c r="N8" i="18"/>
  <c r="O8" i="18"/>
  <c r="P8" i="18"/>
  <c r="Q8" i="18"/>
  <c r="N9" i="18"/>
  <c r="O9" i="18"/>
  <c r="P9" i="18"/>
  <c r="Q9" i="18"/>
  <c r="N10" i="18"/>
  <c r="O10" i="18"/>
  <c r="P10" i="18"/>
  <c r="Q10" i="18"/>
  <c r="N11" i="18"/>
  <c r="O11" i="18"/>
  <c r="P11" i="18"/>
  <c r="Q11" i="18"/>
  <c r="N12" i="18"/>
  <c r="O12" i="18"/>
  <c r="P12" i="18"/>
  <c r="Q12" i="18"/>
  <c r="N13" i="18"/>
  <c r="O13" i="18"/>
  <c r="P13" i="18"/>
  <c r="Q13" i="18"/>
  <c r="M6" i="18"/>
  <c r="M7" i="18"/>
  <c r="M8" i="18"/>
  <c r="M9" i="18"/>
  <c r="M10" i="18"/>
  <c r="M11" i="18"/>
  <c r="M12" i="18"/>
  <c r="M13" i="18"/>
  <c r="M5" i="18"/>
  <c r="H44" i="18"/>
  <c r="I44" i="18"/>
  <c r="J44" i="18"/>
  <c r="K44" i="18"/>
  <c r="H45" i="18"/>
  <c r="I45" i="18"/>
  <c r="J45" i="18"/>
  <c r="K45" i="18"/>
  <c r="H46" i="18"/>
  <c r="I46" i="18"/>
  <c r="J46" i="18"/>
  <c r="K46" i="18"/>
  <c r="H47" i="18"/>
  <c r="I47" i="18"/>
  <c r="J47" i="18"/>
  <c r="K47" i="18"/>
  <c r="H48" i="18"/>
  <c r="I48" i="18"/>
  <c r="J48" i="18"/>
  <c r="K48" i="18"/>
  <c r="H49" i="18"/>
  <c r="I49" i="18"/>
  <c r="J49" i="18"/>
  <c r="K49" i="18"/>
  <c r="H50" i="18"/>
  <c r="I50" i="18"/>
  <c r="J50" i="18"/>
  <c r="K50" i="18"/>
  <c r="H51" i="18"/>
  <c r="I51" i="18"/>
  <c r="J51" i="18"/>
  <c r="K51" i="18"/>
  <c r="H52" i="18"/>
  <c r="I52" i="18"/>
  <c r="J52" i="18"/>
  <c r="K52" i="18"/>
  <c r="H53" i="18"/>
  <c r="I53" i="18"/>
  <c r="J53" i="18"/>
  <c r="K53" i="18"/>
  <c r="H54" i="18"/>
  <c r="I54" i="18"/>
  <c r="J54" i="18"/>
  <c r="K54" i="18"/>
  <c r="G53" i="18"/>
  <c r="G54" i="18"/>
  <c r="G45" i="18"/>
  <c r="G46" i="18"/>
  <c r="G47" i="18"/>
  <c r="G48" i="18"/>
  <c r="G49" i="18"/>
  <c r="G50" i="18"/>
  <c r="G51" i="18"/>
  <c r="G52" i="18"/>
  <c r="G44" i="18"/>
  <c r="H35" i="18"/>
  <c r="I35" i="18"/>
  <c r="J35" i="18"/>
  <c r="K35" i="18"/>
  <c r="H36" i="18"/>
  <c r="I36" i="18"/>
  <c r="J36" i="18"/>
  <c r="K36" i="18"/>
  <c r="H37" i="18"/>
  <c r="I37" i="18"/>
  <c r="J37" i="18"/>
  <c r="K37" i="18"/>
  <c r="H38" i="18"/>
  <c r="I38" i="18"/>
  <c r="J38" i="18"/>
  <c r="K38" i="18"/>
  <c r="H39" i="18"/>
  <c r="I39" i="18"/>
  <c r="J39" i="18"/>
  <c r="K39" i="18"/>
  <c r="H40" i="18"/>
  <c r="I40" i="18"/>
  <c r="J40" i="18"/>
  <c r="K40" i="18"/>
  <c r="H41" i="18"/>
  <c r="I41" i="18"/>
  <c r="J41" i="18"/>
  <c r="K41" i="18"/>
  <c r="H42" i="18"/>
  <c r="I42" i="18"/>
  <c r="J42" i="18"/>
  <c r="K42" i="18"/>
  <c r="H43" i="18"/>
  <c r="I43" i="18"/>
  <c r="J43" i="18"/>
  <c r="K43" i="18"/>
  <c r="G36" i="18"/>
  <c r="G37" i="18"/>
  <c r="G38" i="18"/>
  <c r="G39" i="18"/>
  <c r="G40" i="18"/>
  <c r="G41" i="18"/>
  <c r="G42" i="18"/>
  <c r="G43" i="18"/>
  <c r="G35" i="18"/>
  <c r="H24" i="18"/>
  <c r="I24" i="18"/>
  <c r="J24" i="18"/>
  <c r="K24" i="18"/>
  <c r="H25" i="18"/>
  <c r="I25" i="18"/>
  <c r="J25" i="18"/>
  <c r="K25" i="18"/>
  <c r="H26" i="18"/>
  <c r="I26" i="18"/>
  <c r="J26" i="18"/>
  <c r="K26" i="18"/>
  <c r="H27" i="18"/>
  <c r="I27" i="18"/>
  <c r="J27" i="18"/>
  <c r="K27" i="18"/>
  <c r="H28" i="18"/>
  <c r="I28" i="18"/>
  <c r="J28" i="18"/>
  <c r="K28" i="18"/>
  <c r="H29" i="18"/>
  <c r="I29" i="18"/>
  <c r="J29" i="18"/>
  <c r="K29" i="18"/>
  <c r="H30" i="18"/>
  <c r="I30" i="18"/>
  <c r="J30" i="18"/>
  <c r="K30" i="18"/>
  <c r="H31" i="18"/>
  <c r="I31" i="18"/>
  <c r="J31" i="18"/>
  <c r="K31" i="18"/>
  <c r="H32" i="18"/>
  <c r="I32" i="18"/>
  <c r="J32" i="18"/>
  <c r="K32" i="18"/>
  <c r="H33" i="18"/>
  <c r="I33" i="18"/>
  <c r="J33" i="18"/>
  <c r="K33" i="18"/>
  <c r="H34" i="18"/>
  <c r="I34" i="18"/>
  <c r="J34" i="18"/>
  <c r="K34" i="18"/>
  <c r="G34" i="18"/>
  <c r="G25" i="18"/>
  <c r="G26" i="18"/>
  <c r="G27" i="18"/>
  <c r="G28" i="18"/>
  <c r="G29" i="18"/>
  <c r="G30" i="18"/>
  <c r="G31" i="18"/>
  <c r="G32" i="18"/>
  <c r="G33" i="18"/>
  <c r="G24" i="18"/>
  <c r="H15" i="18"/>
  <c r="I15" i="18"/>
  <c r="J15" i="18"/>
  <c r="K15" i="18"/>
  <c r="H16" i="18"/>
  <c r="I16" i="18"/>
  <c r="J16" i="18"/>
  <c r="K16" i="18"/>
  <c r="H17" i="18"/>
  <c r="I17" i="18"/>
  <c r="J17" i="18"/>
  <c r="K17" i="18"/>
  <c r="H18" i="18"/>
  <c r="I18" i="18"/>
  <c r="J18" i="18"/>
  <c r="K18" i="18"/>
  <c r="H19" i="18"/>
  <c r="I19" i="18"/>
  <c r="J19" i="18"/>
  <c r="K19" i="18"/>
  <c r="H20" i="18"/>
  <c r="I20" i="18"/>
  <c r="J20" i="18"/>
  <c r="K20" i="18"/>
  <c r="H21" i="18"/>
  <c r="I21" i="18"/>
  <c r="J21" i="18"/>
  <c r="K21" i="18"/>
  <c r="H22" i="18"/>
  <c r="I22" i="18"/>
  <c r="J22" i="18"/>
  <c r="K22" i="18"/>
  <c r="H23" i="18"/>
  <c r="I23" i="18"/>
  <c r="J23" i="18"/>
  <c r="K23" i="18"/>
  <c r="G16" i="18"/>
  <c r="G17" i="18"/>
  <c r="G18" i="18"/>
  <c r="G19" i="18"/>
  <c r="G20" i="18"/>
  <c r="G21" i="18"/>
  <c r="G22" i="18"/>
  <c r="G23" i="18"/>
  <c r="G15" i="18"/>
  <c r="H4" i="18"/>
  <c r="I4" i="18"/>
  <c r="J4" i="18"/>
  <c r="K4" i="18"/>
  <c r="H5" i="18"/>
  <c r="I5" i="18"/>
  <c r="J5" i="18"/>
  <c r="K5" i="18"/>
  <c r="H6" i="18"/>
  <c r="I6" i="18"/>
  <c r="J6" i="18"/>
  <c r="K6" i="18"/>
  <c r="H7" i="18"/>
  <c r="I7" i="18"/>
  <c r="J7" i="18"/>
  <c r="K7" i="18"/>
  <c r="H8" i="18"/>
  <c r="I8" i="18"/>
  <c r="J8" i="18"/>
  <c r="K8" i="18"/>
  <c r="H9" i="18"/>
  <c r="I9" i="18"/>
  <c r="J9" i="18"/>
  <c r="K9" i="18"/>
  <c r="H10" i="18"/>
  <c r="I10" i="18"/>
  <c r="J10" i="18"/>
  <c r="K10" i="18"/>
  <c r="H11" i="18"/>
  <c r="I11" i="18"/>
  <c r="J11" i="18"/>
  <c r="K11" i="18"/>
  <c r="H12" i="18"/>
  <c r="I12" i="18"/>
  <c r="J12" i="18"/>
  <c r="K12" i="18"/>
  <c r="H13" i="18"/>
  <c r="I13" i="18"/>
  <c r="J13" i="18"/>
  <c r="K13" i="18"/>
  <c r="H14" i="18"/>
  <c r="I14" i="18"/>
  <c r="J14" i="18"/>
  <c r="K14" i="18"/>
  <c r="G5" i="18"/>
  <c r="G6" i="18"/>
  <c r="G7" i="18"/>
  <c r="G8" i="18"/>
  <c r="G9" i="18"/>
  <c r="G10" i="18"/>
  <c r="G11" i="18"/>
  <c r="G12" i="18"/>
  <c r="G13" i="18"/>
  <c r="G14" i="18"/>
  <c r="G4" i="18"/>
  <c r="M5" i="16"/>
  <c r="F37" i="16"/>
  <c r="C37" i="16"/>
  <c r="T5" i="16"/>
  <c r="I37" i="16"/>
  <c r="N37" i="16"/>
  <c r="D48" i="18"/>
  <c r="O37" i="16"/>
  <c r="E48" i="18"/>
  <c r="M6" i="16"/>
  <c r="F38" i="16"/>
  <c r="C38" i="16"/>
  <c r="T6" i="16"/>
  <c r="I38" i="16"/>
  <c r="N38" i="16"/>
  <c r="D49" i="18"/>
  <c r="O38" i="16"/>
  <c r="E49" i="18"/>
  <c r="M7" i="16"/>
  <c r="F39" i="16"/>
  <c r="C39" i="16"/>
  <c r="T7" i="16"/>
  <c r="I39" i="16"/>
  <c r="N39" i="16"/>
  <c r="D50" i="18"/>
  <c r="O39" i="16"/>
  <c r="E50" i="18"/>
  <c r="M8" i="16"/>
  <c r="F40" i="16"/>
  <c r="C40" i="16"/>
  <c r="T8" i="16"/>
  <c r="I40" i="16"/>
  <c r="N40" i="16"/>
  <c r="D51" i="18"/>
  <c r="O40" i="16"/>
  <c r="E51" i="18"/>
  <c r="M9" i="16"/>
  <c r="F41" i="16"/>
  <c r="C41" i="16"/>
  <c r="T9" i="16"/>
  <c r="I41" i="16"/>
  <c r="N41" i="16"/>
  <c r="D52" i="18"/>
  <c r="O41" i="16"/>
  <c r="E52" i="18"/>
  <c r="M10" i="16"/>
  <c r="F42" i="16"/>
  <c r="C42" i="16"/>
  <c r="T10" i="16"/>
  <c r="I42" i="16"/>
  <c r="N42" i="16"/>
  <c r="D53" i="18"/>
  <c r="O42" i="16"/>
  <c r="E53" i="18"/>
  <c r="M11" i="16"/>
  <c r="F43" i="16"/>
  <c r="C43" i="16"/>
  <c r="T11" i="16"/>
  <c r="I43" i="16"/>
  <c r="N43" i="16"/>
  <c r="D54" i="18"/>
  <c r="O43" i="16"/>
  <c r="E54" i="18"/>
  <c r="M12" i="16"/>
  <c r="F44" i="16"/>
  <c r="C44" i="16"/>
  <c r="T12" i="16"/>
  <c r="I44" i="16"/>
  <c r="N44" i="16"/>
  <c r="D55" i="18"/>
  <c r="O44" i="16"/>
  <c r="E55" i="18"/>
  <c r="M13" i="16"/>
  <c r="F45" i="16"/>
  <c r="C45" i="16"/>
  <c r="T13" i="16"/>
  <c r="I45" i="16"/>
  <c r="N45" i="16"/>
  <c r="D56" i="18"/>
  <c r="O45" i="16"/>
  <c r="E56" i="18"/>
  <c r="M14" i="16"/>
  <c r="F46" i="16"/>
  <c r="C46" i="16"/>
  <c r="T14" i="16"/>
  <c r="I46" i="16"/>
  <c r="N46" i="16"/>
  <c r="D57" i="18"/>
  <c r="O46" i="16"/>
  <c r="E57" i="18"/>
  <c r="M15" i="16"/>
  <c r="F47" i="16"/>
  <c r="C47" i="16"/>
  <c r="T15" i="16"/>
  <c r="I47" i="16"/>
  <c r="N47" i="16"/>
  <c r="D58" i="18"/>
  <c r="O47" i="16"/>
  <c r="E58" i="18"/>
  <c r="M16" i="16"/>
  <c r="F48" i="16"/>
  <c r="C48" i="16"/>
  <c r="T16" i="16"/>
  <c r="I48" i="16"/>
  <c r="N48" i="16"/>
  <c r="D59" i="18"/>
  <c r="O48" i="16"/>
  <c r="E59" i="18"/>
  <c r="M4" i="16"/>
  <c r="F36" i="16"/>
  <c r="C36" i="16"/>
  <c r="T4" i="16"/>
  <c r="I36" i="16"/>
  <c r="N36" i="16"/>
  <c r="D47" i="18"/>
  <c r="O36" i="16"/>
  <c r="E47" i="18"/>
  <c r="C37" i="17"/>
  <c r="M5" i="17"/>
  <c r="F37" i="17"/>
  <c r="T5" i="17"/>
  <c r="I37" i="17"/>
  <c r="M37" i="17"/>
  <c r="C39" i="18"/>
  <c r="N37" i="17"/>
  <c r="D39" i="18"/>
  <c r="O37" i="17"/>
  <c r="E39" i="18"/>
  <c r="C38" i="17"/>
  <c r="M6" i="17"/>
  <c r="F38" i="17"/>
  <c r="T6" i="17"/>
  <c r="I38" i="17"/>
  <c r="M38" i="17"/>
  <c r="C40" i="18"/>
  <c r="N38" i="17"/>
  <c r="D40" i="18"/>
  <c r="O38" i="17"/>
  <c r="E40" i="18"/>
  <c r="C39" i="17"/>
  <c r="M7" i="17"/>
  <c r="F39" i="17"/>
  <c r="T7" i="17"/>
  <c r="I39" i="17"/>
  <c r="M39" i="17"/>
  <c r="C41" i="18"/>
  <c r="N39" i="17"/>
  <c r="D41" i="18"/>
  <c r="O39" i="17"/>
  <c r="E41" i="18"/>
  <c r="C40" i="17"/>
  <c r="M8" i="17"/>
  <c r="F40" i="17"/>
  <c r="T8" i="17"/>
  <c r="I40" i="17"/>
  <c r="M40" i="17"/>
  <c r="C42" i="18"/>
  <c r="N40" i="17"/>
  <c r="D42" i="18"/>
  <c r="O40" i="17"/>
  <c r="E42" i="18"/>
  <c r="C41" i="17"/>
  <c r="M9" i="17"/>
  <c r="F41" i="17"/>
  <c r="T9" i="17"/>
  <c r="I41" i="17"/>
  <c r="M41" i="17"/>
  <c r="C43" i="18"/>
  <c r="N41" i="17"/>
  <c r="D43" i="18"/>
  <c r="O41" i="17"/>
  <c r="E43" i="18"/>
  <c r="C42" i="17"/>
  <c r="M10" i="17"/>
  <c r="F42" i="17"/>
  <c r="T10" i="17"/>
  <c r="I42" i="17"/>
  <c r="M42" i="17"/>
  <c r="C44" i="18"/>
  <c r="N42" i="17"/>
  <c r="D44" i="18"/>
  <c r="O42" i="17"/>
  <c r="E44" i="18"/>
  <c r="C43" i="17"/>
  <c r="M11" i="17"/>
  <c r="F43" i="17"/>
  <c r="T11" i="17"/>
  <c r="I43" i="17"/>
  <c r="M43" i="17"/>
  <c r="C45" i="18"/>
  <c r="N43" i="17"/>
  <c r="D45" i="18"/>
  <c r="O43" i="17"/>
  <c r="E45" i="18"/>
  <c r="C44" i="17"/>
  <c r="M12" i="17"/>
  <c r="F44" i="17"/>
  <c r="T12" i="17"/>
  <c r="I44" i="17"/>
  <c r="M44" i="17"/>
  <c r="C46" i="18"/>
  <c r="N44" i="17"/>
  <c r="D46" i="18"/>
  <c r="O44" i="17"/>
  <c r="E46" i="18"/>
  <c r="M4" i="17"/>
  <c r="F36" i="17"/>
  <c r="C36" i="17"/>
  <c r="T4" i="17"/>
  <c r="I36" i="17"/>
  <c r="N36" i="17"/>
  <c r="D38" i="18"/>
  <c r="O36" i="17"/>
  <c r="E38" i="18"/>
  <c r="C37" i="15"/>
  <c r="M5" i="15"/>
  <c r="F37" i="15"/>
  <c r="T5" i="15"/>
  <c r="I37" i="15"/>
  <c r="M37" i="15"/>
  <c r="C26" i="18"/>
  <c r="N37" i="15"/>
  <c r="D26" i="18"/>
  <c r="O37" i="15"/>
  <c r="E26" i="18"/>
  <c r="C38" i="15"/>
  <c r="M6" i="15"/>
  <c r="F38" i="15"/>
  <c r="T6" i="15"/>
  <c r="I38" i="15"/>
  <c r="M38" i="15"/>
  <c r="C27" i="18"/>
  <c r="N38" i="15"/>
  <c r="D27" i="18"/>
  <c r="O38" i="15"/>
  <c r="E27" i="18"/>
  <c r="C39" i="15"/>
  <c r="M7" i="15"/>
  <c r="F39" i="15"/>
  <c r="T7" i="15"/>
  <c r="I39" i="15"/>
  <c r="M39" i="15"/>
  <c r="C28" i="18"/>
  <c r="N39" i="15"/>
  <c r="D28" i="18"/>
  <c r="O39" i="15"/>
  <c r="E28" i="18"/>
  <c r="C40" i="15"/>
  <c r="M8" i="15"/>
  <c r="F40" i="15"/>
  <c r="T8" i="15"/>
  <c r="I40" i="15"/>
  <c r="M40" i="15"/>
  <c r="C29" i="18"/>
  <c r="N40" i="15"/>
  <c r="D29" i="18"/>
  <c r="O40" i="15"/>
  <c r="E29" i="18"/>
  <c r="C41" i="15"/>
  <c r="M9" i="15"/>
  <c r="F41" i="15"/>
  <c r="T9" i="15"/>
  <c r="I41" i="15"/>
  <c r="M41" i="15"/>
  <c r="C30" i="18"/>
  <c r="N41" i="15"/>
  <c r="D30" i="18"/>
  <c r="O41" i="15"/>
  <c r="E30" i="18"/>
  <c r="C42" i="15"/>
  <c r="M10" i="15"/>
  <c r="F42" i="15"/>
  <c r="T10" i="15"/>
  <c r="I42" i="15"/>
  <c r="M42" i="15"/>
  <c r="C31" i="18"/>
  <c r="N42" i="15"/>
  <c r="D31" i="18"/>
  <c r="O42" i="15"/>
  <c r="E31" i="18"/>
  <c r="C43" i="15"/>
  <c r="M11" i="15"/>
  <c r="F43" i="15"/>
  <c r="T11" i="15"/>
  <c r="I43" i="15"/>
  <c r="M43" i="15"/>
  <c r="C32" i="18"/>
  <c r="N43" i="15"/>
  <c r="D32" i="18"/>
  <c r="O43" i="15"/>
  <c r="E32" i="18"/>
  <c r="C44" i="15"/>
  <c r="M12" i="15"/>
  <c r="F44" i="15"/>
  <c r="T12" i="15"/>
  <c r="I44" i="15"/>
  <c r="M44" i="15"/>
  <c r="C33" i="18"/>
  <c r="N44" i="15"/>
  <c r="D33" i="18"/>
  <c r="O44" i="15"/>
  <c r="E33" i="18"/>
  <c r="C45" i="15"/>
  <c r="M13" i="15"/>
  <c r="F45" i="15"/>
  <c r="T13" i="15"/>
  <c r="I45" i="15"/>
  <c r="M45" i="15"/>
  <c r="C34" i="18"/>
  <c r="N45" i="15"/>
  <c r="D34" i="18"/>
  <c r="O45" i="15"/>
  <c r="E34" i="18"/>
  <c r="C46" i="15"/>
  <c r="M14" i="15"/>
  <c r="F46" i="15"/>
  <c r="T14" i="15"/>
  <c r="I46" i="15"/>
  <c r="M46" i="15"/>
  <c r="C35" i="18"/>
  <c r="N46" i="15"/>
  <c r="D35" i="18"/>
  <c r="O46" i="15"/>
  <c r="E35" i="18"/>
  <c r="C47" i="15"/>
  <c r="M15" i="15"/>
  <c r="F47" i="15"/>
  <c r="T15" i="15"/>
  <c r="I47" i="15"/>
  <c r="M47" i="15"/>
  <c r="C36" i="18"/>
  <c r="N47" i="15"/>
  <c r="D36" i="18"/>
  <c r="O47" i="15"/>
  <c r="E36" i="18"/>
  <c r="C48" i="15"/>
  <c r="M16" i="15"/>
  <c r="F48" i="15"/>
  <c r="T16" i="15"/>
  <c r="I48" i="15"/>
  <c r="M48" i="15"/>
  <c r="C37" i="18"/>
  <c r="N48" i="15"/>
  <c r="D37" i="18"/>
  <c r="O48" i="15"/>
  <c r="E37" i="18"/>
  <c r="M4" i="15"/>
  <c r="F36" i="15"/>
  <c r="C36" i="15"/>
  <c r="T4" i="15"/>
  <c r="I36" i="15"/>
  <c r="N36" i="15"/>
  <c r="D25" i="18"/>
  <c r="O36" i="15"/>
  <c r="E25" i="18"/>
  <c r="C37" i="14"/>
  <c r="M5" i="14"/>
  <c r="F37" i="14"/>
  <c r="T5" i="14"/>
  <c r="I37" i="14"/>
  <c r="M37" i="14"/>
  <c r="C17" i="18"/>
  <c r="N37" i="14"/>
  <c r="D17" i="18"/>
  <c r="O37" i="14"/>
  <c r="E17" i="18"/>
  <c r="C38" i="14"/>
  <c r="M6" i="14"/>
  <c r="F38" i="14"/>
  <c r="T6" i="14"/>
  <c r="I38" i="14"/>
  <c r="M38" i="14"/>
  <c r="C18" i="18"/>
  <c r="N38" i="14"/>
  <c r="D18" i="18"/>
  <c r="O38" i="14"/>
  <c r="E18" i="18"/>
  <c r="C39" i="14"/>
  <c r="M7" i="14"/>
  <c r="F39" i="14"/>
  <c r="T7" i="14"/>
  <c r="I39" i="14"/>
  <c r="M39" i="14"/>
  <c r="C19" i="18"/>
  <c r="N39" i="14"/>
  <c r="D19" i="18"/>
  <c r="O39" i="14"/>
  <c r="E19" i="18"/>
  <c r="C40" i="14"/>
  <c r="M8" i="14"/>
  <c r="F40" i="14"/>
  <c r="T8" i="14"/>
  <c r="I40" i="14"/>
  <c r="M40" i="14"/>
  <c r="C20" i="18"/>
  <c r="N40" i="14"/>
  <c r="D20" i="18"/>
  <c r="O40" i="14"/>
  <c r="E20" i="18"/>
  <c r="C41" i="14"/>
  <c r="M9" i="14"/>
  <c r="F41" i="14"/>
  <c r="T9" i="14"/>
  <c r="I41" i="14"/>
  <c r="M41" i="14"/>
  <c r="C21" i="18"/>
  <c r="N41" i="14"/>
  <c r="D21" i="18"/>
  <c r="O41" i="14"/>
  <c r="E21" i="18"/>
  <c r="C42" i="14"/>
  <c r="M10" i="14"/>
  <c r="F42" i="14"/>
  <c r="T10" i="14"/>
  <c r="I42" i="14"/>
  <c r="M42" i="14"/>
  <c r="C22" i="18"/>
  <c r="N42" i="14"/>
  <c r="D22" i="18"/>
  <c r="O42" i="14"/>
  <c r="E22" i="18"/>
  <c r="C43" i="14"/>
  <c r="M11" i="14"/>
  <c r="F43" i="14"/>
  <c r="T11" i="14"/>
  <c r="I43" i="14"/>
  <c r="M43" i="14"/>
  <c r="C23" i="18"/>
  <c r="N43" i="14"/>
  <c r="D23" i="18"/>
  <c r="O43" i="14"/>
  <c r="E23" i="18"/>
  <c r="C44" i="14"/>
  <c r="M12" i="14"/>
  <c r="F44" i="14"/>
  <c r="T12" i="14"/>
  <c r="I44" i="14"/>
  <c r="M44" i="14"/>
  <c r="C24" i="18"/>
  <c r="N44" i="14"/>
  <c r="D24" i="18"/>
  <c r="O44" i="14"/>
  <c r="E24" i="18"/>
  <c r="M4" i="14"/>
  <c r="F36" i="14"/>
  <c r="C36" i="14"/>
  <c r="T4" i="14"/>
  <c r="I36" i="14"/>
  <c r="N36" i="14"/>
  <c r="D16" i="18"/>
  <c r="O36" i="14"/>
  <c r="E16" i="18"/>
  <c r="C38" i="11"/>
  <c r="M6" i="11"/>
  <c r="F38" i="11"/>
  <c r="T6" i="11"/>
  <c r="I38" i="11"/>
  <c r="M38" i="11"/>
  <c r="C5" i="18"/>
  <c r="N38" i="11"/>
  <c r="D5" i="18"/>
  <c r="O38" i="11"/>
  <c r="E5" i="18"/>
  <c r="C39" i="11"/>
  <c r="M7" i="11"/>
  <c r="F39" i="11"/>
  <c r="T7" i="11"/>
  <c r="I39" i="11"/>
  <c r="M39" i="11"/>
  <c r="C6" i="18"/>
  <c r="N39" i="11"/>
  <c r="D6" i="18"/>
  <c r="O39" i="11"/>
  <c r="E6" i="18"/>
  <c r="C40" i="11"/>
  <c r="M8" i="11"/>
  <c r="F40" i="11"/>
  <c r="T8" i="11"/>
  <c r="I40" i="11"/>
  <c r="M40" i="11"/>
  <c r="C7" i="18"/>
  <c r="N40" i="11"/>
  <c r="D7" i="18"/>
  <c r="O40" i="11"/>
  <c r="E7" i="18"/>
  <c r="C41" i="11"/>
  <c r="M9" i="11"/>
  <c r="F41" i="11"/>
  <c r="T9" i="11"/>
  <c r="I41" i="11"/>
  <c r="M41" i="11"/>
  <c r="C8" i="18"/>
  <c r="N41" i="11"/>
  <c r="D8" i="18"/>
  <c r="O41" i="11"/>
  <c r="E8" i="18"/>
  <c r="C42" i="11"/>
  <c r="M10" i="11"/>
  <c r="F42" i="11"/>
  <c r="T10" i="11"/>
  <c r="I42" i="11"/>
  <c r="M42" i="11"/>
  <c r="C9" i="18"/>
  <c r="N42" i="11"/>
  <c r="D9" i="18"/>
  <c r="O42" i="11"/>
  <c r="E9" i="18"/>
  <c r="C43" i="11"/>
  <c r="M11" i="11"/>
  <c r="F43" i="11"/>
  <c r="T11" i="11"/>
  <c r="I43" i="11"/>
  <c r="M43" i="11"/>
  <c r="C10" i="18"/>
  <c r="N43" i="11"/>
  <c r="D10" i="18"/>
  <c r="O43" i="11"/>
  <c r="E10" i="18"/>
  <c r="C44" i="11"/>
  <c r="M12" i="11"/>
  <c r="F44" i="11"/>
  <c r="T12" i="11"/>
  <c r="I44" i="11"/>
  <c r="M44" i="11"/>
  <c r="C11" i="18"/>
  <c r="N44" i="11"/>
  <c r="D11" i="18"/>
  <c r="O44" i="11"/>
  <c r="E11" i="18"/>
  <c r="C45" i="11"/>
  <c r="M13" i="11"/>
  <c r="F45" i="11"/>
  <c r="T13" i="11"/>
  <c r="I45" i="11"/>
  <c r="M45" i="11"/>
  <c r="C12" i="18"/>
  <c r="N45" i="11"/>
  <c r="D12" i="18"/>
  <c r="O45" i="11"/>
  <c r="E12" i="18"/>
  <c r="C46" i="11"/>
  <c r="M14" i="11"/>
  <c r="F46" i="11"/>
  <c r="T14" i="11"/>
  <c r="I46" i="11"/>
  <c r="M46" i="11"/>
  <c r="C13" i="18"/>
  <c r="N46" i="11"/>
  <c r="D13" i="18"/>
  <c r="O46" i="11"/>
  <c r="E13" i="18"/>
  <c r="C47" i="11"/>
  <c r="M15" i="11"/>
  <c r="F47" i="11"/>
  <c r="T15" i="11"/>
  <c r="I47" i="11"/>
  <c r="M47" i="11"/>
  <c r="C14" i="18"/>
  <c r="N47" i="11"/>
  <c r="D14" i="18"/>
  <c r="O47" i="11"/>
  <c r="E14" i="18"/>
  <c r="C48" i="11"/>
  <c r="M16" i="11"/>
  <c r="F48" i="11"/>
  <c r="T16" i="11"/>
  <c r="I48" i="11"/>
  <c r="M48" i="11"/>
  <c r="C15" i="18"/>
  <c r="N48" i="11"/>
  <c r="D15" i="18"/>
  <c r="O48" i="11"/>
  <c r="E15" i="18"/>
  <c r="M5" i="11"/>
  <c r="F37" i="11"/>
  <c r="C37" i="11"/>
  <c r="T5" i="11"/>
  <c r="I37" i="11"/>
  <c r="N37" i="11"/>
  <c r="D4" i="18"/>
  <c r="O37" i="11"/>
  <c r="E4" i="18"/>
  <c r="M4" i="11"/>
  <c r="F36" i="11"/>
  <c r="C36" i="11"/>
  <c r="T4" i="11"/>
  <c r="I36" i="11"/>
  <c r="N36" i="11"/>
  <c r="D3" i="18"/>
  <c r="O36" i="11"/>
  <c r="E3" i="18"/>
  <c r="M37" i="16"/>
  <c r="C48" i="18"/>
  <c r="M38" i="16"/>
  <c r="C49" i="18"/>
  <c r="M39" i="16"/>
  <c r="C50" i="18"/>
  <c r="M40" i="16"/>
  <c r="C51" i="18"/>
  <c r="M41" i="16"/>
  <c r="C52" i="18"/>
  <c r="M42" i="16"/>
  <c r="C53" i="18"/>
  <c r="M43" i="16"/>
  <c r="C54" i="18"/>
  <c r="M44" i="16"/>
  <c r="C55" i="18"/>
  <c r="M45" i="16"/>
  <c r="C56" i="18"/>
  <c r="M46" i="16"/>
  <c r="C57" i="18"/>
  <c r="M47" i="16"/>
  <c r="C58" i="18"/>
  <c r="M48" i="16"/>
  <c r="C59" i="18"/>
  <c r="M36" i="16"/>
  <c r="C47" i="18"/>
  <c r="M36" i="17"/>
  <c r="C38" i="18"/>
  <c r="M36" i="15"/>
  <c r="C25" i="18"/>
  <c r="M36" i="14"/>
  <c r="C16" i="18"/>
  <c r="M37" i="11"/>
  <c r="C4" i="18"/>
  <c r="M36" i="11"/>
  <c r="C3" i="18"/>
  <c r="B37" i="16"/>
  <c r="L37" i="16"/>
  <c r="B38" i="16"/>
  <c r="L38" i="16"/>
  <c r="B39" i="16"/>
  <c r="L39" i="16"/>
  <c r="B40" i="16"/>
  <c r="L40" i="16"/>
  <c r="B41" i="16"/>
  <c r="L41" i="16"/>
  <c r="B42" i="16"/>
  <c r="L42" i="16"/>
  <c r="B43" i="16"/>
  <c r="L43" i="16"/>
  <c r="B44" i="16"/>
  <c r="L44" i="16"/>
  <c r="B45" i="16"/>
  <c r="L45" i="16"/>
  <c r="B46" i="16"/>
  <c r="L46" i="16"/>
  <c r="B47" i="16"/>
  <c r="L47" i="16"/>
  <c r="B48" i="16"/>
  <c r="L48" i="16"/>
  <c r="B36" i="16"/>
  <c r="L36" i="16"/>
  <c r="B37" i="17"/>
  <c r="L37" i="17"/>
  <c r="B38" i="17"/>
  <c r="L38" i="17"/>
  <c r="B39" i="17"/>
  <c r="L39" i="17"/>
  <c r="B40" i="17"/>
  <c r="L40" i="17"/>
  <c r="B41" i="17"/>
  <c r="L41" i="17"/>
  <c r="B42" i="17"/>
  <c r="L42" i="17"/>
  <c r="B43" i="17"/>
  <c r="L43" i="17"/>
  <c r="B44" i="17"/>
  <c r="L44" i="17"/>
  <c r="B36" i="17"/>
  <c r="L36" i="17"/>
  <c r="B37" i="15"/>
  <c r="L37" i="15"/>
  <c r="B38" i="15"/>
  <c r="L38" i="15"/>
  <c r="B39" i="15"/>
  <c r="L39" i="15"/>
  <c r="B40" i="15"/>
  <c r="L40" i="15"/>
  <c r="B41" i="15"/>
  <c r="L41" i="15"/>
  <c r="B42" i="15"/>
  <c r="L42" i="15"/>
  <c r="B43" i="15"/>
  <c r="L43" i="15"/>
  <c r="B44" i="15"/>
  <c r="L44" i="15"/>
  <c r="B45" i="15"/>
  <c r="L45" i="15"/>
  <c r="B46" i="15"/>
  <c r="L46" i="15"/>
  <c r="B47" i="15"/>
  <c r="L47" i="15"/>
  <c r="B48" i="15"/>
  <c r="L48" i="15"/>
  <c r="B36" i="15"/>
  <c r="L36" i="15"/>
  <c r="B37" i="14"/>
  <c r="L37" i="14"/>
  <c r="B38" i="14"/>
  <c r="L38" i="14"/>
  <c r="B39" i="14"/>
  <c r="L39" i="14"/>
  <c r="B40" i="14"/>
  <c r="L40" i="14"/>
  <c r="B41" i="14"/>
  <c r="L41" i="14"/>
  <c r="B42" i="14"/>
  <c r="L42" i="14"/>
  <c r="B43" i="14"/>
  <c r="L43" i="14"/>
  <c r="B44" i="14"/>
  <c r="L44" i="14"/>
  <c r="B36" i="14"/>
  <c r="L36" i="14"/>
  <c r="B37" i="11"/>
  <c r="L37" i="11"/>
  <c r="B38" i="11"/>
  <c r="L38" i="11"/>
  <c r="B39" i="11"/>
  <c r="L39" i="11"/>
  <c r="B40" i="11"/>
  <c r="L40" i="11"/>
  <c r="B41" i="11"/>
  <c r="L41" i="11"/>
  <c r="B42" i="11"/>
  <c r="L42" i="11"/>
  <c r="B43" i="11"/>
  <c r="L43" i="11"/>
  <c r="B44" i="11"/>
  <c r="L44" i="11"/>
  <c r="B45" i="11"/>
  <c r="L45" i="11"/>
  <c r="B46" i="11"/>
  <c r="L46" i="11"/>
  <c r="B47" i="11"/>
  <c r="L47" i="11"/>
  <c r="B48" i="11"/>
  <c r="L48" i="11"/>
  <c r="B36" i="11"/>
  <c r="L36" i="11"/>
  <c r="U5" i="16"/>
  <c r="U6" i="16"/>
  <c r="U7" i="16"/>
  <c r="U8" i="16"/>
  <c r="U9" i="16"/>
  <c r="U10" i="16"/>
  <c r="U11" i="16"/>
  <c r="U12" i="16"/>
  <c r="U13" i="16"/>
  <c r="U14" i="16"/>
  <c r="U15" i="16"/>
  <c r="U16" i="16"/>
  <c r="U4" i="16"/>
  <c r="N5" i="16"/>
  <c r="N6" i="16"/>
  <c r="N7" i="16"/>
  <c r="N8" i="16"/>
  <c r="N9" i="16"/>
  <c r="N10" i="16"/>
  <c r="N11" i="16"/>
  <c r="N12" i="16"/>
  <c r="N13" i="16"/>
  <c r="N14" i="16"/>
  <c r="N15" i="16"/>
  <c r="N16" i="16"/>
  <c r="N4" i="16"/>
  <c r="Q5" i="16"/>
  <c r="Q6" i="16"/>
  <c r="Q7" i="16"/>
  <c r="Q8" i="16"/>
  <c r="Q9" i="16"/>
  <c r="Q10" i="16"/>
  <c r="Q11" i="16"/>
  <c r="Q12" i="16"/>
  <c r="Q13" i="16"/>
  <c r="Q14" i="16"/>
  <c r="Q15" i="16"/>
  <c r="Q16" i="16"/>
  <c r="Q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4" i="16"/>
  <c r="Q5" i="17"/>
  <c r="Q6" i="17"/>
  <c r="Q7" i="17"/>
  <c r="Q8" i="17"/>
  <c r="Q9" i="17"/>
  <c r="Q10" i="17"/>
  <c r="Q11" i="17"/>
  <c r="Q12" i="17"/>
  <c r="Q4" i="17"/>
  <c r="J5" i="17"/>
  <c r="J6" i="17"/>
  <c r="J7" i="17"/>
  <c r="J8" i="17"/>
  <c r="J9" i="17"/>
  <c r="J10" i="17"/>
  <c r="J11" i="17"/>
  <c r="J12" i="17"/>
  <c r="J4" i="17"/>
  <c r="Q5" i="15"/>
  <c r="Q6" i="15"/>
  <c r="Q7" i="15"/>
  <c r="Q8" i="15"/>
  <c r="Q9" i="15"/>
  <c r="Q10" i="15"/>
  <c r="Q11" i="15"/>
  <c r="Q12" i="15"/>
  <c r="Q13" i="15"/>
  <c r="Q14" i="15"/>
  <c r="Q15" i="15"/>
  <c r="Q16" i="15"/>
  <c r="Q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4" i="15"/>
  <c r="U5" i="17"/>
  <c r="U6" i="17"/>
  <c r="U7" i="17"/>
  <c r="U8" i="17"/>
  <c r="U9" i="17"/>
  <c r="U10" i="17"/>
  <c r="U11" i="17"/>
  <c r="U12" i="17"/>
  <c r="U4" i="17"/>
  <c r="N5" i="17"/>
  <c r="N6" i="17"/>
  <c r="N7" i="17"/>
  <c r="N8" i="17"/>
  <c r="N9" i="17"/>
  <c r="N10" i="17"/>
  <c r="N11" i="17"/>
  <c r="N12" i="17"/>
  <c r="N4" i="17"/>
  <c r="U5" i="15"/>
  <c r="U6" i="15"/>
  <c r="U7" i="15"/>
  <c r="U8" i="15"/>
  <c r="U9" i="15"/>
  <c r="U10" i="15"/>
  <c r="U11" i="15"/>
  <c r="U12" i="15"/>
  <c r="U13" i="15"/>
  <c r="U14" i="15"/>
  <c r="U15" i="15"/>
  <c r="U16" i="15"/>
  <c r="U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U5" i="14"/>
  <c r="U6" i="14"/>
  <c r="U7" i="14"/>
  <c r="U8" i="14"/>
  <c r="U9" i="14"/>
  <c r="U10" i="14"/>
  <c r="U11" i="14"/>
  <c r="U12" i="14"/>
  <c r="U4" i="14"/>
  <c r="N5" i="14"/>
  <c r="N6" i="14"/>
  <c r="N7" i="14"/>
  <c r="N8" i="14"/>
  <c r="N9" i="14"/>
  <c r="N10" i="14"/>
  <c r="N11" i="14"/>
  <c r="N12" i="14"/>
  <c r="N4" i="14"/>
  <c r="Q5" i="14"/>
  <c r="Q6" i="14"/>
  <c r="Q7" i="14"/>
  <c r="Q8" i="14"/>
  <c r="Q9" i="14"/>
  <c r="Q10" i="14"/>
  <c r="Q11" i="14"/>
  <c r="Q12" i="14"/>
  <c r="Q4" i="14"/>
  <c r="J5" i="14"/>
  <c r="J6" i="14"/>
  <c r="J7" i="14"/>
  <c r="J8" i="14"/>
  <c r="J9" i="14"/>
  <c r="J10" i="14"/>
  <c r="J11" i="14"/>
  <c r="J12" i="14"/>
  <c r="J4" i="14"/>
  <c r="U5" i="11"/>
  <c r="U6" i="11"/>
  <c r="U7" i="11"/>
  <c r="U8" i="11"/>
  <c r="U9" i="11"/>
  <c r="U10" i="11"/>
  <c r="U11" i="11"/>
  <c r="U12" i="11"/>
  <c r="U13" i="11"/>
  <c r="U14" i="11"/>
  <c r="U15" i="11"/>
  <c r="U16" i="11"/>
  <c r="U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4" i="11"/>
  <c r="J44" i="17"/>
  <c r="D44" i="17"/>
  <c r="G44" i="17"/>
  <c r="S44" i="17"/>
  <c r="R44" i="17"/>
  <c r="Q44" i="17"/>
  <c r="J43" i="17"/>
  <c r="D43" i="17"/>
  <c r="G43" i="17"/>
  <c r="S43" i="17"/>
  <c r="R43" i="17"/>
  <c r="Q43" i="17"/>
  <c r="J42" i="17"/>
  <c r="D42" i="17"/>
  <c r="G42" i="17"/>
  <c r="S42" i="17"/>
  <c r="R42" i="17"/>
  <c r="Q42" i="17"/>
  <c r="J41" i="17"/>
  <c r="D41" i="17"/>
  <c r="G41" i="17"/>
  <c r="S41" i="17"/>
  <c r="R41" i="17"/>
  <c r="Q41" i="17"/>
  <c r="J40" i="17"/>
  <c r="D40" i="17"/>
  <c r="G40" i="17"/>
  <c r="S40" i="17"/>
  <c r="R40" i="17"/>
  <c r="Q40" i="17"/>
  <c r="J39" i="17"/>
  <c r="D39" i="17"/>
  <c r="G39" i="17"/>
  <c r="S39" i="17"/>
  <c r="R39" i="17"/>
  <c r="Q39" i="17"/>
  <c r="J38" i="17"/>
  <c r="D38" i="17"/>
  <c r="G38" i="17"/>
  <c r="S38" i="17"/>
  <c r="R38" i="17"/>
  <c r="Q38" i="17"/>
  <c r="J37" i="17"/>
  <c r="D37" i="17"/>
  <c r="G37" i="17"/>
  <c r="S37" i="17"/>
  <c r="R37" i="17"/>
  <c r="Q37" i="17"/>
  <c r="J36" i="17"/>
  <c r="D36" i="17"/>
  <c r="G36" i="17"/>
  <c r="S36" i="17"/>
  <c r="R36" i="17"/>
  <c r="Q36" i="17"/>
  <c r="J48" i="16"/>
  <c r="D48" i="16"/>
  <c r="G48" i="16"/>
  <c r="S48" i="16"/>
  <c r="R48" i="16"/>
  <c r="Q48" i="16"/>
  <c r="J47" i="16"/>
  <c r="D47" i="16"/>
  <c r="G47" i="16"/>
  <c r="S47" i="16"/>
  <c r="R47" i="16"/>
  <c r="Q47" i="16"/>
  <c r="J46" i="16"/>
  <c r="D46" i="16"/>
  <c r="G46" i="16"/>
  <c r="S46" i="16"/>
  <c r="R46" i="16"/>
  <c r="Q46" i="16"/>
  <c r="J45" i="16"/>
  <c r="D45" i="16"/>
  <c r="G45" i="16"/>
  <c r="S45" i="16"/>
  <c r="R45" i="16"/>
  <c r="Q45" i="16"/>
  <c r="J44" i="16"/>
  <c r="D44" i="16"/>
  <c r="G44" i="16"/>
  <c r="S44" i="16"/>
  <c r="R44" i="16"/>
  <c r="Q44" i="16"/>
  <c r="J43" i="16"/>
  <c r="D43" i="16"/>
  <c r="G43" i="16"/>
  <c r="S43" i="16"/>
  <c r="R43" i="16"/>
  <c r="Q43" i="16"/>
  <c r="J42" i="16"/>
  <c r="D42" i="16"/>
  <c r="G42" i="16"/>
  <c r="S42" i="16"/>
  <c r="R42" i="16"/>
  <c r="Q42" i="16"/>
  <c r="J41" i="16"/>
  <c r="D41" i="16"/>
  <c r="G41" i="16"/>
  <c r="S41" i="16"/>
  <c r="R41" i="16"/>
  <c r="Q41" i="16"/>
  <c r="J40" i="16"/>
  <c r="D40" i="16"/>
  <c r="G40" i="16"/>
  <c r="S40" i="16"/>
  <c r="R40" i="16"/>
  <c r="Q40" i="16"/>
  <c r="J39" i="16"/>
  <c r="D39" i="16"/>
  <c r="G39" i="16"/>
  <c r="S39" i="16"/>
  <c r="R39" i="16"/>
  <c r="Q39" i="16"/>
  <c r="J38" i="16"/>
  <c r="D38" i="16"/>
  <c r="G38" i="16"/>
  <c r="S38" i="16"/>
  <c r="R38" i="16"/>
  <c r="Q38" i="16"/>
  <c r="J37" i="16"/>
  <c r="D37" i="16"/>
  <c r="G37" i="16"/>
  <c r="S37" i="16"/>
  <c r="R37" i="16"/>
  <c r="Q37" i="16"/>
  <c r="J36" i="16"/>
  <c r="D36" i="16"/>
  <c r="G36" i="16"/>
  <c r="S36" i="16"/>
  <c r="R36" i="16"/>
  <c r="Q36" i="16"/>
  <c r="J48" i="15"/>
  <c r="D48" i="15"/>
  <c r="G48" i="15"/>
  <c r="S48" i="15"/>
  <c r="R48" i="15"/>
  <c r="Q48" i="15"/>
  <c r="J47" i="15"/>
  <c r="D47" i="15"/>
  <c r="G47" i="15"/>
  <c r="S47" i="15"/>
  <c r="R47" i="15"/>
  <c r="Q47" i="15"/>
  <c r="J46" i="15"/>
  <c r="D46" i="15"/>
  <c r="G46" i="15"/>
  <c r="S46" i="15"/>
  <c r="R46" i="15"/>
  <c r="Q46" i="15"/>
  <c r="J45" i="15"/>
  <c r="D45" i="15"/>
  <c r="G45" i="15"/>
  <c r="S45" i="15"/>
  <c r="R45" i="15"/>
  <c r="Q45" i="15"/>
  <c r="J44" i="15"/>
  <c r="D44" i="15"/>
  <c r="G44" i="15"/>
  <c r="S44" i="15"/>
  <c r="R44" i="15"/>
  <c r="Q44" i="15"/>
  <c r="J43" i="15"/>
  <c r="D43" i="15"/>
  <c r="G43" i="15"/>
  <c r="S43" i="15"/>
  <c r="R43" i="15"/>
  <c r="Q43" i="15"/>
  <c r="J42" i="15"/>
  <c r="D42" i="15"/>
  <c r="G42" i="15"/>
  <c r="S42" i="15"/>
  <c r="R42" i="15"/>
  <c r="Q42" i="15"/>
  <c r="J41" i="15"/>
  <c r="D41" i="15"/>
  <c r="G41" i="15"/>
  <c r="S41" i="15"/>
  <c r="R41" i="15"/>
  <c r="Q41" i="15"/>
  <c r="J40" i="15"/>
  <c r="D40" i="15"/>
  <c r="G40" i="15"/>
  <c r="S40" i="15"/>
  <c r="R40" i="15"/>
  <c r="Q40" i="15"/>
  <c r="J39" i="15"/>
  <c r="D39" i="15"/>
  <c r="G39" i="15"/>
  <c r="S39" i="15"/>
  <c r="R39" i="15"/>
  <c r="Q39" i="15"/>
  <c r="J38" i="15"/>
  <c r="D38" i="15"/>
  <c r="G38" i="15"/>
  <c r="S38" i="15"/>
  <c r="R38" i="15"/>
  <c r="Q38" i="15"/>
  <c r="J37" i="15"/>
  <c r="D37" i="15"/>
  <c r="G37" i="15"/>
  <c r="S37" i="15"/>
  <c r="R37" i="15"/>
  <c r="Q37" i="15"/>
  <c r="J36" i="15"/>
  <c r="D36" i="15"/>
  <c r="G36" i="15"/>
  <c r="S36" i="15"/>
  <c r="R36" i="15"/>
  <c r="Q36" i="15"/>
  <c r="J44" i="14"/>
  <c r="D44" i="14"/>
  <c r="G44" i="14"/>
  <c r="S44" i="14"/>
  <c r="R44" i="14"/>
  <c r="Q44" i="14"/>
  <c r="J43" i="14"/>
  <c r="D43" i="14"/>
  <c r="G43" i="14"/>
  <c r="S43" i="14"/>
  <c r="R43" i="14"/>
  <c r="Q43" i="14"/>
  <c r="J42" i="14"/>
  <c r="D42" i="14"/>
  <c r="G42" i="14"/>
  <c r="S42" i="14"/>
  <c r="R42" i="14"/>
  <c r="Q42" i="14"/>
  <c r="J41" i="14"/>
  <c r="D41" i="14"/>
  <c r="G41" i="14"/>
  <c r="S41" i="14"/>
  <c r="R41" i="14"/>
  <c r="Q41" i="14"/>
  <c r="J40" i="14"/>
  <c r="D40" i="14"/>
  <c r="G40" i="14"/>
  <c r="S40" i="14"/>
  <c r="R40" i="14"/>
  <c r="Q40" i="14"/>
  <c r="J39" i="14"/>
  <c r="D39" i="14"/>
  <c r="G39" i="14"/>
  <c r="S39" i="14"/>
  <c r="R39" i="14"/>
  <c r="Q39" i="14"/>
  <c r="J38" i="14"/>
  <c r="D38" i="14"/>
  <c r="G38" i="14"/>
  <c r="S38" i="14"/>
  <c r="R38" i="14"/>
  <c r="Q38" i="14"/>
  <c r="J37" i="14"/>
  <c r="D37" i="14"/>
  <c r="G37" i="14"/>
  <c r="S37" i="14"/>
  <c r="R37" i="14"/>
  <c r="Q37" i="14"/>
  <c r="J36" i="14"/>
  <c r="D36" i="14"/>
  <c r="G36" i="14"/>
  <c r="S36" i="14"/>
  <c r="R36" i="14"/>
  <c r="Q36" i="14"/>
  <c r="G41" i="11"/>
  <c r="J41" i="11"/>
  <c r="D41" i="11"/>
  <c r="S41" i="11"/>
  <c r="G42" i="11"/>
  <c r="J42" i="11"/>
  <c r="D42" i="11"/>
  <c r="S42" i="11"/>
  <c r="G43" i="11"/>
  <c r="J43" i="11"/>
  <c r="D43" i="11"/>
  <c r="S43" i="11"/>
  <c r="G44" i="11"/>
  <c r="J44" i="11"/>
  <c r="D44" i="11"/>
  <c r="S44" i="11"/>
  <c r="G45" i="11"/>
  <c r="J45" i="11"/>
  <c r="D45" i="11"/>
  <c r="S45" i="11"/>
  <c r="G46" i="11"/>
  <c r="J46" i="11"/>
  <c r="D46" i="11"/>
  <c r="S46" i="11"/>
  <c r="G47" i="11"/>
  <c r="J47" i="11"/>
  <c r="D47" i="11"/>
  <c r="S47" i="11"/>
  <c r="G48" i="11"/>
  <c r="J48" i="11"/>
  <c r="D48" i="11"/>
  <c r="S48" i="11"/>
  <c r="R41" i="11"/>
  <c r="R42" i="11"/>
  <c r="R43" i="11"/>
  <c r="R44" i="11"/>
  <c r="R45" i="11"/>
  <c r="R46" i="11"/>
  <c r="R47" i="11"/>
  <c r="R48" i="11"/>
  <c r="Q41" i="11"/>
  <c r="Q42" i="11"/>
  <c r="Q43" i="11"/>
  <c r="Q44" i="11"/>
  <c r="Q45" i="11"/>
  <c r="Q46" i="11"/>
  <c r="Q47" i="11"/>
  <c r="Q48" i="11"/>
  <c r="D37" i="11"/>
  <c r="D38" i="11"/>
  <c r="D39" i="11"/>
  <c r="D40" i="11"/>
  <c r="D36" i="11"/>
  <c r="G36" i="11"/>
  <c r="J36" i="11"/>
  <c r="S36" i="11"/>
  <c r="J37" i="11"/>
  <c r="J38" i="11"/>
  <c r="J39" i="11"/>
  <c r="J40" i="11"/>
  <c r="G37" i="11"/>
  <c r="G38" i="11"/>
  <c r="G39" i="11"/>
  <c r="G40" i="11"/>
  <c r="R36" i="11"/>
  <c r="Q39" i="11"/>
  <c r="S40" i="11"/>
  <c r="Q38" i="11"/>
  <c r="Q40" i="11"/>
  <c r="R40" i="11"/>
  <c r="R37" i="11"/>
  <c r="Q37" i="11"/>
  <c r="Q36" i="11"/>
  <c r="R38" i="11"/>
  <c r="R39" i="11"/>
  <c r="S38" i="11"/>
  <c r="S39" i="11"/>
  <c r="S37" i="11"/>
</calcChain>
</file>

<file path=xl/comments1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mhofmann</author>
  </authors>
  <commentList>
    <comment ref="C25" authorId="0">
      <text>
        <r>
          <rPr>
            <b/>
            <sz val="8"/>
            <color indexed="81"/>
            <rFont val="Tahoma"/>
            <family val="2"/>
          </rPr>
          <t>mhofmann: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<sst xmlns="http://schemas.openxmlformats.org/spreadsheetml/2006/main" count="447" uniqueCount="38">
  <si>
    <t>Actual</t>
  </si>
  <si>
    <t>s22</t>
  </si>
  <si>
    <t>s33</t>
  </si>
  <si>
    <t>2th</t>
  </si>
  <si>
    <t>2th error</t>
  </si>
  <si>
    <t>position</t>
  </si>
  <si>
    <t>Strain</t>
  </si>
  <si>
    <t>Stress</t>
  </si>
  <si>
    <t>Stress Uncertainty</t>
  </si>
  <si>
    <t>Moduli</t>
  </si>
  <si>
    <t>Norm</t>
  </si>
  <si>
    <t>Strain error</t>
  </si>
  <si>
    <t>Stress error</t>
  </si>
  <si>
    <t>E1</t>
  </si>
  <si>
    <t>v1</t>
  </si>
  <si>
    <t>E2</t>
  </si>
  <si>
    <t>v2</t>
  </si>
  <si>
    <t>E3</t>
  </si>
  <si>
    <t>v3</t>
  </si>
  <si>
    <t>s11</t>
  </si>
  <si>
    <t>s11 ref</t>
  </si>
  <si>
    <t>s22 ref</t>
  </si>
  <si>
    <t>s33 ref</t>
  </si>
  <si>
    <t>Xt</t>
  </si>
  <si>
    <t>Yt</t>
  </si>
  <si>
    <t>normal</t>
  </si>
  <si>
    <t>Tansv</t>
  </si>
  <si>
    <t>Normal</t>
  </si>
  <si>
    <t>Long</t>
  </si>
  <si>
    <t>XT</t>
  </si>
  <si>
    <t>YT</t>
  </si>
  <si>
    <t>Tran</t>
  </si>
  <si>
    <t>Dist weld c/l</t>
  </si>
  <si>
    <t>Depth below surf</t>
  </si>
  <si>
    <t>(all)</t>
  </si>
  <si>
    <t>(remove -24)</t>
  </si>
  <si>
    <t>(remove -40)</t>
  </si>
  <si>
    <t>long_error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</si>
</sst>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"/>
  </numFmts>
  <fonts count="10" x14ac:knownFonts="1">
    <font>
      <sz val="10"/>
      <name val="Arial"/>
    </font>
    <font>
      <i/>
      <sz val="10"/>
      <name val="Arial"/>
      <family val="2"/>
    </font>
    <font>
      <sz val="9"/>
      <name val="Arial"/>
      <family val="2"/>
    </font>
    <font>
      <sz val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</font>
    <font>
      <sz val="11"/>
      <color rgb="FF000000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2" fontId="6" fillId="0" borderId="0" xfId="0" applyNumberFormat="1" applyFont="1"/>
    <xf numFmtId="0" fontId="6" fillId="0" borderId="0" xfId="0" applyFont="1"/>
    <xf numFmtId="0" fontId="6" fillId="2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Border="1"/>
    <xf numFmtId="0" fontId="6" fillId="0" borderId="0" xfId="0" applyFont="1" applyAlignment="1">
      <alignment horizontal="right"/>
    </xf>
    <xf numFmtId="166" fontId="6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165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/>
    <xf numFmtId="11" fontId="6" fillId="0" borderId="0" xfId="0" applyNumberFormat="1" applyFont="1"/>
    <xf numFmtId="1" fontId="0" fillId="0" borderId="0" xfId="0" applyNumberFormat="1"/>
    <xf numFmtId="16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ont="1"/>
    <xf numFmtId="166" fontId="6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0" fontId="7" fillId="0" borderId="0" xfId="0" applyFont="1"/>
    <xf numFmtId="165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2" xfId="0" applyBorder="1"/>
    <xf numFmtId="1" fontId="0" fillId="0" borderId="2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165" fontId="0" fillId="0" borderId="2" xfId="0" applyNumberFormat="1" applyBorder="1"/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44072173423446"/>
          <c:y val="0.0325940210824004"/>
          <c:w val="0.851757539846466"/>
          <c:h val="0.938291135396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K_2.5!$M$29</c:f>
              <c:strCache>
                <c:ptCount val="1"/>
                <c:pt idx="0">
                  <c:v>Long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K_2.5!$M$36:$M$48</c:f>
              <c:numCache>
                <c:formatCode>0</c:formatCode>
                <c:ptCount val="13"/>
                <c:pt idx="0">
                  <c:v>-23.678780248904</c:v>
                </c:pt>
                <c:pt idx="1">
                  <c:v>-46.5790576254542</c:v>
                </c:pt>
                <c:pt idx="2">
                  <c:v>3.458096014085986</c:v>
                </c:pt>
                <c:pt idx="3">
                  <c:v>346.8277291578445</c:v>
                </c:pt>
                <c:pt idx="4">
                  <c:v>485.3613141901751</c:v>
                </c:pt>
                <c:pt idx="5">
                  <c:v>-338.6425037571107</c:v>
                </c:pt>
                <c:pt idx="6">
                  <c:v>-372.5011341909423</c:v>
                </c:pt>
                <c:pt idx="7">
                  <c:v>-344.6055042238166</c:v>
                </c:pt>
                <c:pt idx="8">
                  <c:v>436.0535732903311</c:v>
                </c:pt>
                <c:pt idx="9">
                  <c:v>196.8299019253487</c:v>
                </c:pt>
                <c:pt idx="10">
                  <c:v>-43.20073381674867</c:v>
                </c:pt>
                <c:pt idx="11">
                  <c:v>-71.61311822129904</c:v>
                </c:pt>
                <c:pt idx="12">
                  <c:v>-85.94300251927097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K_2.5!$N$29</c:f>
              <c:strCache>
                <c:ptCount val="1"/>
                <c:pt idx="0">
                  <c:v>Tran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K_2.5!$N$36:$N$48</c:f>
              <c:numCache>
                <c:formatCode>0</c:formatCode>
                <c:ptCount val="13"/>
                <c:pt idx="0">
                  <c:v>6.473316087907558</c:v>
                </c:pt>
                <c:pt idx="1">
                  <c:v>8.225105402390614</c:v>
                </c:pt>
                <c:pt idx="2">
                  <c:v>21.82125253412125</c:v>
                </c:pt>
                <c:pt idx="3">
                  <c:v>61.1473341408279</c:v>
                </c:pt>
                <c:pt idx="4">
                  <c:v>91.57266771868078</c:v>
                </c:pt>
                <c:pt idx="5">
                  <c:v>-115.8307273149808</c:v>
                </c:pt>
                <c:pt idx="6">
                  <c:v>-129.894351464025</c:v>
                </c:pt>
                <c:pt idx="7">
                  <c:v>-118.5620856380262</c:v>
                </c:pt>
                <c:pt idx="8">
                  <c:v>-21.51850223958974</c:v>
                </c:pt>
                <c:pt idx="9">
                  <c:v>14.31033915855343</c:v>
                </c:pt>
                <c:pt idx="10">
                  <c:v>1.15406477160518</c:v>
                </c:pt>
                <c:pt idx="11">
                  <c:v>4.888068839190867</c:v>
                </c:pt>
                <c:pt idx="12">
                  <c:v>-9.451080622025354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K_2.5!$O$29</c:f>
              <c:strCache>
                <c:ptCount val="1"/>
                <c:pt idx="0">
                  <c:v>Norm</c:v>
                </c:pt>
              </c:strCache>
            </c:strRef>
          </c:tx>
          <c:spPr>
            <a:ln w="25400"/>
            <a:effectLst/>
          </c:spPr>
          <c:marker>
            <c:spPr>
              <a:effectLst/>
            </c:spPr>
          </c:marker>
          <c:xVal>
            <c:numRef>
              <c:f>K_2.5!$L$36:$L$48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K_2.5!$O$36:$O$48</c:f>
              <c:numCache>
                <c:formatCode>0</c:formatCode>
                <c:ptCount val="13"/>
                <c:pt idx="0">
                  <c:v>-25.01846767110627</c:v>
                </c:pt>
                <c:pt idx="1">
                  <c:v>-26.48643877090905</c:v>
                </c:pt>
                <c:pt idx="2">
                  <c:v>-23.06990281254749</c:v>
                </c:pt>
                <c:pt idx="3">
                  <c:v>-37.34169839624676</c:v>
                </c:pt>
                <c:pt idx="4">
                  <c:v>243.4721288563701</c:v>
                </c:pt>
                <c:pt idx="5">
                  <c:v>-71.85336109534222</c:v>
                </c:pt>
                <c:pt idx="6">
                  <c:v>-72.46366511099316</c:v>
                </c:pt>
                <c:pt idx="7">
                  <c:v>-92.87732425255508</c:v>
                </c:pt>
                <c:pt idx="8">
                  <c:v>141.6017697639918</c:v>
                </c:pt>
                <c:pt idx="9">
                  <c:v>-88.74465548353393</c:v>
                </c:pt>
                <c:pt idx="10">
                  <c:v>-42.39705599211243</c:v>
                </c:pt>
                <c:pt idx="11">
                  <c:v>-29.42410809579845</c:v>
                </c:pt>
                <c:pt idx="12">
                  <c:v>-35.58619751335595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232712"/>
        <c:axId val="2122979000"/>
      </c:scatterChart>
      <c:valAx>
        <c:axId val="212323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2979000"/>
        <c:crosses val="autoZero"/>
        <c:crossBetween val="midCat"/>
      </c:valAx>
      <c:valAx>
        <c:axId val="2122979000"/>
        <c:scaling>
          <c:orientation val="minMax"/>
          <c:max val="800.0"/>
          <c:min val="-10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3232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K_5!$M$36:$M$44</c:f>
              <c:numCache>
                <c:formatCode>0</c:formatCode>
                <c:ptCount val="9"/>
                <c:pt idx="0">
                  <c:v>-22.2338347831846</c:v>
                </c:pt>
                <c:pt idx="1">
                  <c:v>148.5715970239671</c:v>
                </c:pt>
                <c:pt idx="2">
                  <c:v>679.683213078295</c:v>
                </c:pt>
                <c:pt idx="3">
                  <c:v>-278.9943103667403</c:v>
                </c:pt>
                <c:pt idx="4">
                  <c:v>-537.1762576217277</c:v>
                </c:pt>
                <c:pt idx="5">
                  <c:v>-241.2474527829707</c:v>
                </c:pt>
                <c:pt idx="6">
                  <c:v>658.0318960733485</c:v>
                </c:pt>
                <c:pt idx="7">
                  <c:v>16.91194813169623</c:v>
                </c:pt>
                <c:pt idx="8">
                  <c:v>-64.59298862733518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K_5!$N$36:$N$44</c:f>
              <c:numCache>
                <c:formatCode>0</c:formatCode>
                <c:ptCount val="9"/>
                <c:pt idx="0">
                  <c:v>18.36846802710661</c:v>
                </c:pt>
                <c:pt idx="1">
                  <c:v>45.50817073514256</c:v>
                </c:pt>
                <c:pt idx="2">
                  <c:v>229.5581568899476</c:v>
                </c:pt>
                <c:pt idx="3">
                  <c:v>-117.140238579561</c:v>
                </c:pt>
                <c:pt idx="4">
                  <c:v>-340.1020064109433</c:v>
                </c:pt>
                <c:pt idx="5">
                  <c:v>-175.0979232691491</c:v>
                </c:pt>
                <c:pt idx="6">
                  <c:v>209.1093450679172</c:v>
                </c:pt>
                <c:pt idx="7">
                  <c:v>-20.767572701774</c:v>
                </c:pt>
                <c:pt idx="8">
                  <c:v>-13.28541580741078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K_5!$L$36:$L$44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K_5!$O$36:$O$44</c:f>
              <c:numCache>
                <c:formatCode>0</c:formatCode>
                <c:ptCount val="9"/>
                <c:pt idx="0">
                  <c:v>-10.04307472006792</c:v>
                </c:pt>
                <c:pt idx="1">
                  <c:v>-108.9723252039579</c:v>
                </c:pt>
                <c:pt idx="2">
                  <c:v>306.0522294541557</c:v>
                </c:pt>
                <c:pt idx="3">
                  <c:v>-32.59387597909951</c:v>
                </c:pt>
                <c:pt idx="4">
                  <c:v>-142.5476682897279</c:v>
                </c:pt>
                <c:pt idx="5">
                  <c:v>-106.5788184274734</c:v>
                </c:pt>
                <c:pt idx="6">
                  <c:v>253.1713678298782</c:v>
                </c:pt>
                <c:pt idx="7">
                  <c:v>-161.0543654360707</c:v>
                </c:pt>
                <c:pt idx="8">
                  <c:v>-31.37610973325971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578952"/>
        <c:axId val="2137582024"/>
      </c:scatterChart>
      <c:valAx>
        <c:axId val="2137578952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37582024"/>
        <c:crosses val="autoZero"/>
        <c:crossBetween val="midCat"/>
      </c:valAx>
      <c:valAx>
        <c:axId val="213758202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578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K_7.5!$M$29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K_7.5!$M$36:$M$48</c:f>
              <c:numCache>
                <c:formatCode>0</c:formatCode>
                <c:ptCount val="13"/>
                <c:pt idx="0">
                  <c:v>-26.04404431019959</c:v>
                </c:pt>
                <c:pt idx="1">
                  <c:v>-42.88179661555916</c:v>
                </c:pt>
                <c:pt idx="2">
                  <c:v>-46.93870884874102</c:v>
                </c:pt>
                <c:pt idx="3">
                  <c:v>9.790136652398286</c:v>
                </c:pt>
                <c:pt idx="4">
                  <c:v>535.7099505552314</c:v>
                </c:pt>
                <c:pt idx="5">
                  <c:v>408.5117581367028</c:v>
                </c:pt>
                <c:pt idx="6">
                  <c:v>609.9358526845893</c:v>
                </c:pt>
                <c:pt idx="7">
                  <c:v>342.6797079045375</c:v>
                </c:pt>
                <c:pt idx="8">
                  <c:v>307.9933183972079</c:v>
                </c:pt>
                <c:pt idx="9">
                  <c:v>-61.9109286325203</c:v>
                </c:pt>
                <c:pt idx="10">
                  <c:v>-80.81199196514128</c:v>
                </c:pt>
                <c:pt idx="11">
                  <c:v>-64.72715909425453</c:v>
                </c:pt>
                <c:pt idx="12">
                  <c:v>-85.473290229945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K_7.5!$N$29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K_7.5!$N$36:$N$48</c:f>
              <c:numCache>
                <c:formatCode>0</c:formatCode>
                <c:ptCount val="13"/>
                <c:pt idx="0">
                  <c:v>28.49206668825433</c:v>
                </c:pt>
                <c:pt idx="1">
                  <c:v>21.15915618339706</c:v>
                </c:pt>
                <c:pt idx="2">
                  <c:v>6.781384539683148</c:v>
                </c:pt>
                <c:pt idx="3">
                  <c:v>-2.273781357964937</c:v>
                </c:pt>
                <c:pt idx="4">
                  <c:v>102.6596192704296</c:v>
                </c:pt>
                <c:pt idx="5">
                  <c:v>197.8128414299755</c:v>
                </c:pt>
                <c:pt idx="6">
                  <c:v>568.6316634527223</c:v>
                </c:pt>
                <c:pt idx="7">
                  <c:v>124.5699846004452</c:v>
                </c:pt>
                <c:pt idx="8">
                  <c:v>-3.406939109018771</c:v>
                </c:pt>
                <c:pt idx="9">
                  <c:v>-43.28768647179925</c:v>
                </c:pt>
                <c:pt idx="10">
                  <c:v>-16.65814386225667</c:v>
                </c:pt>
                <c:pt idx="11">
                  <c:v>19.66697575333968</c:v>
                </c:pt>
                <c:pt idx="12">
                  <c:v>12.97956131694627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K_7.5!$O$29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K_7.5!$L$36:$L$48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K_7.5!$O$36:$O$48</c:f>
              <c:numCache>
                <c:formatCode>0</c:formatCode>
                <c:ptCount val="13"/>
                <c:pt idx="0">
                  <c:v>-5.01354946370367</c:v>
                </c:pt>
                <c:pt idx="1">
                  <c:v>-2.161954431631264</c:v>
                </c:pt>
                <c:pt idx="2">
                  <c:v>-4.20828742122143</c:v>
                </c:pt>
                <c:pt idx="3">
                  <c:v>-80.08577803066001</c:v>
                </c:pt>
                <c:pt idx="4">
                  <c:v>48.47993935650238</c:v>
                </c:pt>
                <c:pt idx="5">
                  <c:v>-41.35482493153485</c:v>
                </c:pt>
                <c:pt idx="6">
                  <c:v>242.3193468606966</c:v>
                </c:pt>
                <c:pt idx="7">
                  <c:v>-65.32913763810247</c:v>
                </c:pt>
                <c:pt idx="8">
                  <c:v>-37.92188980941241</c:v>
                </c:pt>
                <c:pt idx="9">
                  <c:v>-105.0269241531525</c:v>
                </c:pt>
                <c:pt idx="10">
                  <c:v>-16.52412813547917</c:v>
                </c:pt>
                <c:pt idx="11">
                  <c:v>0.766861818546989</c:v>
                </c:pt>
                <c:pt idx="12">
                  <c:v>-15.30285922088562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640968"/>
        <c:axId val="2137644040"/>
      </c:scatterChart>
      <c:valAx>
        <c:axId val="213764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644040"/>
        <c:crosses val="autoZero"/>
        <c:crossBetween val="midCat"/>
      </c:valAx>
      <c:valAx>
        <c:axId val="2137644040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640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K_10!$M$29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K_10!$M$36:$M$44</c:f>
              <c:numCache>
                <c:formatCode>0</c:formatCode>
                <c:ptCount val="9"/>
                <c:pt idx="0">
                  <c:v>-76.99618334826277</c:v>
                </c:pt>
                <c:pt idx="1">
                  <c:v>-45.44697166265082</c:v>
                </c:pt>
                <c:pt idx="2">
                  <c:v>318.8051792447376</c:v>
                </c:pt>
                <c:pt idx="3">
                  <c:v>591.2157656825597</c:v>
                </c:pt>
                <c:pt idx="4">
                  <c:v>689.7532931081066</c:v>
                </c:pt>
                <c:pt idx="5">
                  <c:v>545.3231826752453</c:v>
                </c:pt>
                <c:pt idx="6">
                  <c:v>52.12765873258611</c:v>
                </c:pt>
                <c:pt idx="7">
                  <c:v>-87.85994133651958</c:v>
                </c:pt>
                <c:pt idx="8">
                  <c:v>-95.95856898875764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K_10!$N$29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K_10!$N$36:$N$44</c:f>
              <c:numCache>
                <c:formatCode>0</c:formatCode>
                <c:ptCount val="9"/>
                <c:pt idx="0">
                  <c:v>-12.83995057064096</c:v>
                </c:pt>
                <c:pt idx="1">
                  <c:v>-22.80820894882749</c:v>
                </c:pt>
                <c:pt idx="2">
                  <c:v>-77.30060711144127</c:v>
                </c:pt>
                <c:pt idx="3">
                  <c:v>50.78482090117474</c:v>
                </c:pt>
                <c:pt idx="4">
                  <c:v>271.5310857226587</c:v>
                </c:pt>
                <c:pt idx="5">
                  <c:v>-0.687740337672207</c:v>
                </c:pt>
                <c:pt idx="6">
                  <c:v>-132.6253622714721</c:v>
                </c:pt>
                <c:pt idx="7">
                  <c:v>-44.60269769077843</c:v>
                </c:pt>
                <c:pt idx="8">
                  <c:v>-13.59527368255099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K_10!$O$29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K_10!$L$36:$L$44</c:f>
              <c:numCache>
                <c:formatCode>General</c:formatCode>
                <c:ptCount val="9"/>
                <c:pt idx="0">
                  <c:v>-16.0</c:v>
                </c:pt>
                <c:pt idx="1">
                  <c:v>-12.0</c:v>
                </c:pt>
                <c:pt idx="2">
                  <c:v>-8.0</c:v>
                </c:pt>
                <c:pt idx="3">
                  <c:v>-4.0</c:v>
                </c:pt>
                <c:pt idx="4">
                  <c:v>0.0</c:v>
                </c:pt>
                <c:pt idx="5">
                  <c:v>4.0</c:v>
                </c:pt>
                <c:pt idx="6">
                  <c:v>8.0</c:v>
                </c:pt>
                <c:pt idx="7">
                  <c:v>12.0</c:v>
                </c:pt>
                <c:pt idx="8">
                  <c:v>16.0</c:v>
                </c:pt>
              </c:numCache>
            </c:numRef>
          </c:xVal>
          <c:yVal>
            <c:numRef>
              <c:f>K_10!$O$36:$O$44</c:f>
              <c:numCache>
                <c:formatCode>0</c:formatCode>
                <c:ptCount val="9"/>
                <c:pt idx="0">
                  <c:v>-12.83995057064096</c:v>
                </c:pt>
                <c:pt idx="1">
                  <c:v>-20.12841293949694</c:v>
                </c:pt>
                <c:pt idx="2">
                  <c:v>-37.45093395053014</c:v>
                </c:pt>
                <c:pt idx="3">
                  <c:v>38.883309617622</c:v>
                </c:pt>
                <c:pt idx="4">
                  <c:v>161.006890994275</c:v>
                </c:pt>
                <c:pt idx="5">
                  <c:v>8.40354426923714</c:v>
                </c:pt>
                <c:pt idx="6">
                  <c:v>-65.84708542070433</c:v>
                </c:pt>
                <c:pt idx="7">
                  <c:v>-38.1713032832044</c:v>
                </c:pt>
                <c:pt idx="8">
                  <c:v>-12.65705376558867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702488"/>
        <c:axId val="2137705560"/>
      </c:scatterChart>
      <c:valAx>
        <c:axId val="2137702488"/>
        <c:scaling>
          <c:orientation val="minMax"/>
          <c:max val="50.0"/>
          <c:min val="-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37705560"/>
        <c:crosses val="autoZero"/>
        <c:crossBetween val="midCat"/>
      </c:valAx>
      <c:valAx>
        <c:axId val="2137705560"/>
        <c:scaling>
          <c:orientation val="minMax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702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K_12.5!$M$29</c:f>
              <c:strCache>
                <c:ptCount val="1"/>
                <c:pt idx="0">
                  <c:v>Long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K_12.5!$M$36:$M$48</c:f>
              <c:numCache>
                <c:formatCode>0</c:formatCode>
                <c:ptCount val="13"/>
                <c:pt idx="0">
                  <c:v>-83.26136187115961</c:v>
                </c:pt>
                <c:pt idx="1">
                  <c:v>-92.19239588970191</c:v>
                </c:pt>
                <c:pt idx="2">
                  <c:v>-94.66168166619863</c:v>
                </c:pt>
                <c:pt idx="3">
                  <c:v>-81.38425511656114</c:v>
                </c:pt>
                <c:pt idx="4">
                  <c:v>194.426905873561</c:v>
                </c:pt>
                <c:pt idx="5">
                  <c:v>496.7668961387725</c:v>
                </c:pt>
                <c:pt idx="6">
                  <c:v>500.234140154792</c:v>
                </c:pt>
                <c:pt idx="7">
                  <c:v>370.2962521407864</c:v>
                </c:pt>
                <c:pt idx="8">
                  <c:v>-17.3261339381535</c:v>
                </c:pt>
                <c:pt idx="9">
                  <c:v>-123.9496896114648</c:v>
                </c:pt>
                <c:pt idx="10">
                  <c:v>-125.7699100833814</c:v>
                </c:pt>
                <c:pt idx="11">
                  <c:v>-123.7710286321521</c:v>
                </c:pt>
                <c:pt idx="12">
                  <c:v>-136.7038195153206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K_12.5!$N$29</c:f>
              <c:strCache>
                <c:ptCount val="1"/>
                <c:pt idx="0">
                  <c:v>Tran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K_12.5!$N$36:$N$48</c:f>
              <c:numCache>
                <c:formatCode>0</c:formatCode>
                <c:ptCount val="13"/>
                <c:pt idx="0">
                  <c:v>-12.93861121273998</c:v>
                </c:pt>
                <c:pt idx="1">
                  <c:v>-17.99212897590027</c:v>
                </c:pt>
                <c:pt idx="2">
                  <c:v>-10.14630978980362</c:v>
                </c:pt>
                <c:pt idx="3">
                  <c:v>-11.33030331482731</c:v>
                </c:pt>
                <c:pt idx="4">
                  <c:v>-51.37498052020879</c:v>
                </c:pt>
                <c:pt idx="5">
                  <c:v>-199.2259455217388</c:v>
                </c:pt>
                <c:pt idx="6">
                  <c:v>-190.5913842688671</c:v>
                </c:pt>
                <c:pt idx="7">
                  <c:v>-273.1912345928454</c:v>
                </c:pt>
                <c:pt idx="8">
                  <c:v>-87.77965550420904</c:v>
                </c:pt>
                <c:pt idx="9">
                  <c:v>-39.7204289525057</c:v>
                </c:pt>
                <c:pt idx="10">
                  <c:v>-26.00633682467712</c:v>
                </c:pt>
                <c:pt idx="11">
                  <c:v>-32.84697915908463</c:v>
                </c:pt>
                <c:pt idx="12">
                  <c:v>-27.70502898997761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K_12.5!$O$29</c:f>
              <c:strCache>
                <c:ptCount val="1"/>
                <c:pt idx="0">
                  <c:v>Norm</c:v>
                </c:pt>
              </c:strCache>
            </c:strRef>
          </c:tx>
          <c:xVal>
            <c:numRef>
              <c:f>K_12.5!$L$36:$L$48</c:f>
              <c:numCache>
                <c:formatCode>General</c:formatCode>
                <c:ptCount val="13"/>
                <c:pt idx="0">
                  <c:v>-40.0</c:v>
                </c:pt>
                <c:pt idx="1">
                  <c:v>-24.0</c:v>
                </c:pt>
                <c:pt idx="2">
                  <c:v>-16.0</c:v>
                </c:pt>
                <c:pt idx="3">
                  <c:v>-12.0</c:v>
                </c:pt>
                <c:pt idx="4">
                  <c:v>-8.0</c:v>
                </c:pt>
                <c:pt idx="5">
                  <c:v>-4.0</c:v>
                </c:pt>
                <c:pt idx="6">
                  <c:v>0.0</c:v>
                </c:pt>
                <c:pt idx="7">
                  <c:v>4.0</c:v>
                </c:pt>
                <c:pt idx="8">
                  <c:v>8.0</c:v>
                </c:pt>
                <c:pt idx="9">
                  <c:v>12.0</c:v>
                </c:pt>
                <c:pt idx="10">
                  <c:v>16.0</c:v>
                </c:pt>
                <c:pt idx="11">
                  <c:v>24.0</c:v>
                </c:pt>
                <c:pt idx="12">
                  <c:v>40.0</c:v>
                </c:pt>
              </c:numCache>
            </c:numRef>
          </c:xVal>
          <c:yVal>
            <c:numRef>
              <c:f>K_12.5!$O$36:$O$48</c:f>
              <c:numCache>
                <c:formatCode>0</c:formatCode>
                <c:ptCount val="13"/>
                <c:pt idx="0">
                  <c:v>-26.07274790058746</c:v>
                </c:pt>
                <c:pt idx="1">
                  <c:v>-21.20877658290751</c:v>
                </c:pt>
                <c:pt idx="2">
                  <c:v>-20.46695939895939</c:v>
                </c:pt>
                <c:pt idx="3">
                  <c:v>-19.10384833833464</c:v>
                </c:pt>
                <c:pt idx="4">
                  <c:v>0.424342877555566</c:v>
                </c:pt>
                <c:pt idx="5">
                  <c:v>-46.99815141623299</c:v>
                </c:pt>
                <c:pt idx="6">
                  <c:v>76.52008889026114</c:v>
                </c:pt>
                <c:pt idx="7">
                  <c:v>-85.0466139124764</c:v>
                </c:pt>
                <c:pt idx="8">
                  <c:v>-26.30556000734069</c:v>
                </c:pt>
                <c:pt idx="9">
                  <c:v>-40.39051637810925</c:v>
                </c:pt>
                <c:pt idx="10">
                  <c:v>-28.28495703392774</c:v>
                </c:pt>
                <c:pt idx="11">
                  <c:v>-30.43445614898153</c:v>
                </c:pt>
                <c:pt idx="12">
                  <c:v>-33.4686720284143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16984"/>
        <c:axId val="2128684504"/>
      </c:scatterChart>
      <c:valAx>
        <c:axId val="212891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684504"/>
        <c:crosses val="autoZero"/>
        <c:crossBetween val="midCat"/>
      </c:valAx>
      <c:valAx>
        <c:axId val="2128684504"/>
        <c:scaling>
          <c:orientation val="minMax"/>
          <c:max val="800.0"/>
          <c:min val="-60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28916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169335</xdr:colOff>
      <xdr:row>51</xdr:row>
      <xdr:rowOff>118533</xdr:rowOff>
    </xdr:from>
    <xdr:to>
      <xdr:col>13</xdr:col>
      <xdr:colOff>629920</xdr:colOff>
      <xdr:row>80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821266</xdr:colOff>
      <xdr:row>46</xdr:row>
      <xdr:rowOff>8465</xdr:rowOff>
    </xdr:from>
    <xdr:to>
      <xdr:col>15</xdr:col>
      <xdr:colOff>406399</xdr:colOff>
      <xdr:row>75</xdr:row>
      <xdr:rowOff>8466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49</xdr:row>
      <xdr:rowOff>126999</xdr:rowOff>
    </xdr:from>
    <xdr:to>
      <xdr:col>14</xdr:col>
      <xdr:colOff>414867</xdr:colOff>
      <xdr:row>79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46</xdr:row>
      <xdr:rowOff>25400</xdr:rowOff>
    </xdr:from>
    <xdr:to>
      <xdr:col>15</xdr:col>
      <xdr:colOff>127000</xdr:colOff>
      <xdr:row>75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533401</xdr:colOff>
      <xdr:row>49</xdr:row>
      <xdr:rowOff>25400</xdr:rowOff>
    </xdr:from>
    <xdr:to>
      <xdr:col>14</xdr:col>
      <xdr:colOff>143934</xdr:colOff>
      <xdr:row>79</xdr:row>
      <xdr:rowOff>143934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5.vml"/><Relationship Id="rId3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AB177"/>
  <sheetViews>
    <sheetView workbookViewId="0">
      <selection activeCell="Q36" sqref="Q36:Q48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92.911299999999997</v>
      </c>
      <c r="D4">
        <v>9.3967600000000005E-3</v>
      </c>
      <c r="E4">
        <v>92.900899999999993</v>
      </c>
      <c r="F4" s="21">
        <v>8.1692899999999992E-3</v>
      </c>
      <c r="G4" s="11"/>
      <c r="H4" s="11"/>
      <c r="I4" s="7" t="s">
        <v>30</v>
      </c>
      <c r="J4" s="20">
        <f>B4</f>
        <v>-40</v>
      </c>
      <c r="K4">
        <v>92.888800000000003</v>
      </c>
      <c r="L4">
        <v>9.7163500000000003E-3</v>
      </c>
      <c r="M4" s="21">
        <f>E4</f>
        <v>92.900899999999993</v>
      </c>
      <c r="N4" s="21">
        <f>F4</f>
        <v>8.1692899999999992E-3</v>
      </c>
      <c r="P4" s="7" t="s">
        <v>30</v>
      </c>
      <c r="Q4" s="20">
        <f>B4</f>
        <v>-40</v>
      </c>
      <c r="R4">
        <v>92.912300000000002</v>
      </c>
      <c r="S4">
        <v>6.9103899999999998E-3</v>
      </c>
      <c r="T4" s="21">
        <f>E4</f>
        <v>92.900899999999993</v>
      </c>
      <c r="U4" s="21">
        <f>F4</f>
        <v>8.1692899999999992E-3</v>
      </c>
    </row>
    <row r="5" spans="1:21">
      <c r="B5">
        <v>-24</v>
      </c>
      <c r="C5">
        <v>92.924499999999995</v>
      </c>
      <c r="D5">
        <v>8.75219E-3</v>
      </c>
      <c r="E5">
        <v>92.900899999999993</v>
      </c>
      <c r="F5" s="21">
        <v>7.40779E-3</v>
      </c>
      <c r="G5" s="3"/>
      <c r="H5" s="3"/>
      <c r="I5" s="3"/>
      <c r="J5" s="20">
        <f t="shared" ref="J5:J16" si="0">B5</f>
        <v>-24</v>
      </c>
      <c r="K5">
        <v>92.883600000000001</v>
      </c>
      <c r="L5">
        <v>8.9657799999999996E-3</v>
      </c>
      <c r="M5" s="21">
        <f t="shared" ref="M5:M16" si="1">E5</f>
        <v>92.900899999999993</v>
      </c>
      <c r="N5" s="21">
        <f t="shared" ref="N5:N16" si="2">F5</f>
        <v>7.40779E-3</v>
      </c>
      <c r="O5" s="3"/>
      <c r="P5" s="3"/>
      <c r="Q5" s="20">
        <f t="shared" ref="Q5:Q16" si="3">B5</f>
        <v>-24</v>
      </c>
      <c r="R5">
        <v>92.909499999999994</v>
      </c>
      <c r="S5">
        <v>6.9199800000000001E-3</v>
      </c>
      <c r="T5" s="21">
        <f t="shared" ref="T5:T16" si="4">E5</f>
        <v>92.900899999999993</v>
      </c>
      <c r="U5" s="21">
        <f t="shared" ref="U5:U16" si="5">F5</f>
        <v>7.40779E-3</v>
      </c>
    </row>
    <row r="6" spans="1:21">
      <c r="B6">
        <v>-16</v>
      </c>
      <c r="C6">
        <v>92.898700000000005</v>
      </c>
      <c r="D6">
        <v>8.8864300000000007E-3</v>
      </c>
      <c r="E6">
        <v>92.900899999999993</v>
      </c>
      <c r="F6" s="21">
        <v>8.0209099999999992E-3</v>
      </c>
      <c r="G6"/>
      <c r="I6"/>
      <c r="J6" s="20">
        <f t="shared" si="0"/>
        <v>-16</v>
      </c>
      <c r="K6">
        <v>92.885000000000005</v>
      </c>
      <c r="L6">
        <v>9.8589899999999998E-3</v>
      </c>
      <c r="M6" s="21">
        <f t="shared" si="1"/>
        <v>92.900899999999993</v>
      </c>
      <c r="N6" s="21">
        <f t="shared" si="2"/>
        <v>8.0209099999999992E-3</v>
      </c>
      <c r="O6" s="3"/>
      <c r="P6"/>
      <c r="Q6" s="20">
        <f t="shared" si="3"/>
        <v>-16</v>
      </c>
      <c r="R6">
        <v>92.918499999999995</v>
      </c>
      <c r="S6">
        <v>7.0921700000000001E-3</v>
      </c>
      <c r="T6" s="21">
        <f t="shared" si="4"/>
        <v>92.900899999999993</v>
      </c>
      <c r="U6" s="21">
        <f t="shared" si="5"/>
        <v>8.0209099999999992E-3</v>
      </c>
    </row>
    <row r="7" spans="1:21">
      <c r="B7">
        <v>-12</v>
      </c>
      <c r="C7">
        <v>92.706400000000002</v>
      </c>
      <c r="D7">
        <v>1.01803E-2</v>
      </c>
      <c r="E7">
        <v>92.900899999999993</v>
      </c>
      <c r="F7" s="21">
        <v>7.7534300000000004E-3</v>
      </c>
      <c r="G7"/>
      <c r="I7"/>
      <c r="J7" s="20">
        <f t="shared" si="0"/>
        <v>-12</v>
      </c>
      <c r="K7">
        <v>92.9191</v>
      </c>
      <c r="L7">
        <v>9.6889899999999998E-3</v>
      </c>
      <c r="M7" s="21">
        <f t="shared" si="1"/>
        <v>92.900899999999993</v>
      </c>
      <c r="N7" s="21">
        <f t="shared" si="2"/>
        <v>7.7534300000000004E-3</v>
      </c>
      <c r="O7" s="11"/>
      <c r="P7"/>
      <c r="Q7" s="20">
        <f t="shared" si="3"/>
        <v>-12</v>
      </c>
      <c r="R7">
        <v>92.992699999999999</v>
      </c>
      <c r="S7">
        <v>6.74297E-3</v>
      </c>
      <c r="T7" s="21">
        <f t="shared" si="4"/>
        <v>92.900899999999993</v>
      </c>
      <c r="U7" s="21">
        <f t="shared" si="5"/>
        <v>7.7534300000000004E-3</v>
      </c>
    </row>
    <row r="8" spans="1:21">
      <c r="B8">
        <v>-8</v>
      </c>
      <c r="C8">
        <v>92.680599999999998</v>
      </c>
      <c r="D8">
        <v>1.7496299999999999E-2</v>
      </c>
      <c r="E8">
        <v>92.900885728853098</v>
      </c>
      <c r="F8" s="21">
        <v>9.7037600000000005E-3</v>
      </c>
      <c r="G8"/>
      <c r="I8"/>
      <c r="J8" s="20">
        <f t="shared" si="0"/>
        <v>-8</v>
      </c>
      <c r="K8">
        <v>92.9739</v>
      </c>
      <c r="L8">
        <v>1.42016E-2</v>
      </c>
      <c r="M8" s="21">
        <f t="shared" si="1"/>
        <v>92.900885728853098</v>
      </c>
      <c r="N8" s="21">
        <f t="shared" si="2"/>
        <v>9.7037600000000005E-3</v>
      </c>
      <c r="P8"/>
      <c r="Q8" s="20">
        <f t="shared" si="3"/>
        <v>-8</v>
      </c>
      <c r="R8">
        <v>92.860500000000002</v>
      </c>
      <c r="S8">
        <v>1.1972200000000001E-2</v>
      </c>
      <c r="T8" s="21">
        <f t="shared" si="4"/>
        <v>92.900885728853098</v>
      </c>
      <c r="U8" s="21">
        <f t="shared" si="5"/>
        <v>9.7037600000000005E-3</v>
      </c>
    </row>
    <row r="9" spans="1:21">
      <c r="B9">
        <v>-4</v>
      </c>
      <c r="C9">
        <v>92.888099999999994</v>
      </c>
      <c r="D9">
        <v>1.75722E-2</v>
      </c>
      <c r="E9">
        <v>92.72618770553423</v>
      </c>
      <c r="F9" s="21">
        <v>1.5311699999999999E-2</v>
      </c>
      <c r="G9"/>
      <c r="H9"/>
      <c r="I9"/>
      <c r="J9" s="20">
        <f t="shared" si="0"/>
        <v>-4</v>
      </c>
      <c r="K9">
        <v>92.721999999999994</v>
      </c>
      <c r="L9">
        <v>1.8037399999999999E-2</v>
      </c>
      <c r="M9" s="21">
        <f t="shared" si="1"/>
        <v>92.72618770553423</v>
      </c>
      <c r="N9" s="21">
        <f t="shared" si="2"/>
        <v>1.5311699999999999E-2</v>
      </c>
      <c r="O9"/>
      <c r="P9"/>
      <c r="Q9" s="20">
        <f t="shared" si="3"/>
        <v>-4</v>
      </c>
      <c r="R9">
        <v>92.689300000000003</v>
      </c>
      <c r="S9">
        <v>1.25279E-2</v>
      </c>
      <c r="T9" s="21">
        <f t="shared" si="4"/>
        <v>92.72618770553423</v>
      </c>
      <c r="U9" s="21">
        <f t="shared" si="5"/>
        <v>1.5311699999999999E-2</v>
      </c>
    </row>
    <row r="10" spans="1:21">
      <c r="B10">
        <v>0</v>
      </c>
      <c r="C10">
        <v>92.904700000000005</v>
      </c>
      <c r="D10">
        <v>1.8968599999999999E-2</v>
      </c>
      <c r="E10">
        <v>92.725857315101038</v>
      </c>
      <c r="F10" s="21">
        <v>1.4089850000000001E-2</v>
      </c>
      <c r="G10"/>
      <c r="H10"/>
      <c r="I10"/>
      <c r="J10" s="20">
        <f t="shared" si="0"/>
        <v>0</v>
      </c>
      <c r="K10">
        <v>92.723799999999997</v>
      </c>
      <c r="L10">
        <v>1.8556E-2</v>
      </c>
      <c r="M10" s="21">
        <f t="shared" si="1"/>
        <v>92.725857315101038</v>
      </c>
      <c r="N10" s="21">
        <f t="shared" si="2"/>
        <v>1.4089850000000001E-2</v>
      </c>
      <c r="O10"/>
      <c r="P10"/>
      <c r="Q10" s="20">
        <f t="shared" si="3"/>
        <v>0</v>
      </c>
      <c r="R10">
        <v>92.681100000000001</v>
      </c>
      <c r="S10">
        <v>1.28564E-2</v>
      </c>
      <c r="T10" s="21">
        <f t="shared" si="4"/>
        <v>92.725857315101038</v>
      </c>
      <c r="U10" s="21">
        <f t="shared" si="5"/>
        <v>1.4089850000000001E-2</v>
      </c>
    </row>
    <row r="11" spans="1:21">
      <c r="B11">
        <v>4</v>
      </c>
      <c r="C11">
        <v>92.887100000000004</v>
      </c>
      <c r="D11">
        <v>1.83088E-2</v>
      </c>
      <c r="E11">
        <v>92.725857315368145</v>
      </c>
      <c r="F11" s="21">
        <v>1.562E-2</v>
      </c>
      <c r="G11"/>
      <c r="H11"/>
      <c r="I11"/>
      <c r="J11" s="20">
        <f t="shared" si="0"/>
        <v>4</v>
      </c>
      <c r="K11">
        <v>92.718599999999995</v>
      </c>
      <c r="L11">
        <v>1.86751E-2</v>
      </c>
      <c r="M11" s="21">
        <f t="shared" si="1"/>
        <v>92.725857315368145</v>
      </c>
      <c r="N11" s="21">
        <f t="shared" si="2"/>
        <v>1.562E-2</v>
      </c>
      <c r="O11"/>
      <c r="P11"/>
      <c r="Q11" s="20">
        <f t="shared" si="3"/>
        <v>4</v>
      </c>
      <c r="R11">
        <v>92.6995</v>
      </c>
      <c r="S11">
        <v>1.3024600000000001E-2</v>
      </c>
      <c r="T11" s="21">
        <f t="shared" si="4"/>
        <v>92.725857315368145</v>
      </c>
      <c r="U11" s="21">
        <f t="shared" si="5"/>
        <v>1.562E-2</v>
      </c>
    </row>
    <row r="12" spans="1:21">
      <c r="B12">
        <v>8</v>
      </c>
      <c r="C12">
        <v>92.631799999999998</v>
      </c>
      <c r="D12">
        <v>1.3188E-2</v>
      </c>
      <c r="E12">
        <v>92.860588686108372</v>
      </c>
      <c r="F12" s="21">
        <v>1.35073E-2</v>
      </c>
      <c r="G12"/>
      <c r="H12"/>
      <c r="I12"/>
      <c r="J12" s="20">
        <f t="shared" si="0"/>
        <v>8</v>
      </c>
      <c r="K12">
        <v>92.972499999999997</v>
      </c>
      <c r="L12">
        <v>1.5441099999999999E-2</v>
      </c>
      <c r="M12" s="21">
        <f t="shared" si="1"/>
        <v>92.860588686108372</v>
      </c>
      <c r="N12" s="21">
        <f t="shared" si="2"/>
        <v>1.35073E-2</v>
      </c>
      <c r="O12"/>
      <c r="P12"/>
      <c r="Q12" s="20">
        <f t="shared" si="3"/>
        <v>8</v>
      </c>
      <c r="R12">
        <v>92.850700000000003</v>
      </c>
      <c r="S12">
        <v>1.21593E-2</v>
      </c>
      <c r="T12" s="21">
        <f t="shared" si="4"/>
        <v>92.860588686108372</v>
      </c>
      <c r="U12" s="21">
        <f t="shared" si="5"/>
        <v>1.35073E-2</v>
      </c>
    </row>
    <row r="13" spans="1:21">
      <c r="B13">
        <v>12</v>
      </c>
      <c r="C13">
        <v>92.775300000000001</v>
      </c>
      <c r="D13">
        <v>9.9307100000000006E-3</v>
      </c>
      <c r="E13">
        <v>92.900899999999979</v>
      </c>
      <c r="F13" s="21">
        <v>7.4934900000000002E-3</v>
      </c>
      <c r="G13"/>
      <c r="H13"/>
      <c r="I13"/>
      <c r="J13" s="20">
        <f t="shared" si="0"/>
        <v>12</v>
      </c>
      <c r="K13">
        <v>92.911299999999997</v>
      </c>
      <c r="L13">
        <v>9.6926800000000004E-3</v>
      </c>
      <c r="M13" s="21">
        <f t="shared" si="1"/>
        <v>92.900899999999979</v>
      </c>
      <c r="N13" s="21">
        <f t="shared" si="2"/>
        <v>7.4934900000000002E-3</v>
      </c>
      <c r="O13"/>
      <c r="P13"/>
      <c r="Q13" s="20">
        <f t="shared" si="3"/>
        <v>12</v>
      </c>
      <c r="R13">
        <v>92.988299999999995</v>
      </c>
      <c r="S13">
        <v>6.7413000000000004E-3</v>
      </c>
      <c r="T13" s="21">
        <f t="shared" si="4"/>
        <v>92.900899999999979</v>
      </c>
      <c r="U13" s="21">
        <f t="shared" si="5"/>
        <v>7.4934900000000002E-3</v>
      </c>
    </row>
    <row r="14" spans="1:21">
      <c r="B14">
        <v>16</v>
      </c>
      <c r="C14">
        <v>92.918599999999998</v>
      </c>
      <c r="D14">
        <v>9.0888099999999993E-3</v>
      </c>
      <c r="E14">
        <v>92.900899999999993</v>
      </c>
      <c r="F14" s="21">
        <v>7.7733899999999998E-3</v>
      </c>
      <c r="H14"/>
      <c r="I14"/>
      <c r="J14" s="20">
        <f t="shared" si="0"/>
        <v>16</v>
      </c>
      <c r="K14">
        <v>92.885499999999993</v>
      </c>
      <c r="L14">
        <v>9.9159899999999995E-3</v>
      </c>
      <c r="M14" s="21">
        <f t="shared" si="1"/>
        <v>92.900899999999993</v>
      </c>
      <c r="N14" s="21">
        <f t="shared" si="2"/>
        <v>7.7733899999999998E-3</v>
      </c>
      <c r="O14"/>
      <c r="P14"/>
      <c r="Q14" s="20">
        <f t="shared" si="3"/>
        <v>16</v>
      </c>
      <c r="R14">
        <v>92.918000000000006</v>
      </c>
      <c r="S14">
        <v>6.8088899999999997E-3</v>
      </c>
      <c r="T14" s="21">
        <f t="shared" si="4"/>
        <v>92.900899999999993</v>
      </c>
      <c r="U14" s="21">
        <f t="shared" si="5"/>
        <v>7.7733899999999998E-3</v>
      </c>
    </row>
    <row r="15" spans="1:21">
      <c r="B15">
        <v>24</v>
      </c>
      <c r="C15">
        <v>92.937799999999996</v>
      </c>
      <c r="D15">
        <v>9.0846499999999997E-3</v>
      </c>
      <c r="E15">
        <v>92.900899999999993</v>
      </c>
      <c r="F15" s="21">
        <v>7.6252999999999998E-3</v>
      </c>
      <c r="H15"/>
      <c r="I15"/>
      <c r="J15" s="20">
        <f t="shared" si="0"/>
        <v>24</v>
      </c>
      <c r="K15">
        <v>92.880700000000004</v>
      </c>
      <c r="L15">
        <v>9.9204400000000009E-3</v>
      </c>
      <c r="M15" s="21">
        <f t="shared" si="1"/>
        <v>92.900899999999993</v>
      </c>
      <c r="N15" s="21">
        <f t="shared" si="2"/>
        <v>7.6252999999999998E-3</v>
      </c>
      <c r="O15"/>
      <c r="P15"/>
      <c r="Q15" s="20">
        <f t="shared" si="3"/>
        <v>24</v>
      </c>
      <c r="R15">
        <v>92.906300000000002</v>
      </c>
      <c r="S15">
        <v>6.9874100000000003E-3</v>
      </c>
      <c r="T15" s="21">
        <f t="shared" si="4"/>
        <v>92.900899999999993</v>
      </c>
      <c r="U15" s="21">
        <f t="shared" si="5"/>
        <v>7.6252999999999998E-3</v>
      </c>
    </row>
    <row r="16" spans="1:21">
      <c r="B16">
        <v>40</v>
      </c>
      <c r="C16">
        <v>92.942499999999995</v>
      </c>
      <c r="D16">
        <v>9.2588900000000005E-3</v>
      </c>
      <c r="E16">
        <v>92.900899999999993</v>
      </c>
      <c r="F16" s="21">
        <v>8.0848299999999994E-3</v>
      </c>
      <c r="H16"/>
      <c r="I16"/>
      <c r="J16" s="20">
        <f t="shared" si="0"/>
        <v>40</v>
      </c>
      <c r="K16">
        <v>92.885400000000004</v>
      </c>
      <c r="L16">
        <v>1.0132800000000001E-2</v>
      </c>
      <c r="M16" s="21">
        <f t="shared" si="1"/>
        <v>92.900899999999993</v>
      </c>
      <c r="N16" s="21">
        <f t="shared" si="2"/>
        <v>8.0848299999999994E-3</v>
      </c>
      <c r="O16"/>
      <c r="P16"/>
      <c r="Q16" s="20">
        <f t="shared" si="3"/>
        <v>40</v>
      </c>
      <c r="R16">
        <v>92.904899999999998</v>
      </c>
      <c r="S16">
        <v>6.8381500000000003E-3</v>
      </c>
      <c r="T16" s="21">
        <f t="shared" si="4"/>
        <v>92.900899999999993</v>
      </c>
      <c r="U16" s="21">
        <f t="shared" si="5"/>
        <v>8.0848299999999994E-3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-86.26302273306851</v>
      </c>
      <c r="D36" s="6">
        <f>1000000/TAN(E4*PI()/360)*SQRT((D4*PI()/360)^2+(F4*PI()/360)^2)</f>
        <v>103.29192352433405</v>
      </c>
      <c r="F36" s="6">
        <f>1000000*(SIN(M4*PI()/360)/SIN(K4*PI()/360)-1)</f>
        <v>100.39281173290782</v>
      </c>
      <c r="G36" s="6">
        <f>1000000/TAN(M4*PI()/360)*SQRT((L4*PI()/360)^2+(N4*PI()/360)^2)</f>
        <v>105.30709194170845</v>
      </c>
      <c r="H36" s="6"/>
      <c r="I36" s="6">
        <f>1000000*(SIN(T4*PI()/360)/SIN(R4*PI()/360)-1)</f>
        <v>-94.556325822892092</v>
      </c>
      <c r="J36" s="6">
        <f>1000000/TAN(T4*PI()/360)*SQRT((S4*PI()/360)^2+(U4*PI()/360)^2)</f>
        <v>88.763579005331238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-23.678780248904005</v>
      </c>
      <c r="N36" s="18">
        <f>(W37/(1+X37)*F36+X37*W37/(1+X37)/(1-2*X37)*F36+U37*V37/(1+V37)/(1-2*V37)*C36+Z37*Y37/(1+Z37)/(1-2*Z37)*I36)/1000</f>
        <v>6.4733160879075582</v>
      </c>
      <c r="O36" s="18">
        <f>(Y37/(1+Z37)*I36+Z37*Y37/(1+Z37)/(1-2*Z37)*I36+W37*X37/(1+X37)/(1-2*X37)*F36+V37*U37/(1+V37)/(1-2*V37)*C36)/1000</f>
        <v>-25.018467671106272</v>
      </c>
      <c r="Q36" s="18">
        <f>(SQRT((U37/(1+V37)*D36)^2+(V37*U37/(1+V37)/(1-2*V37)*D36)^2+(X37*W37/(1+X37)/(1-2*X37)*G36)^2+(Z37*Y37/(1+Z37)/(1-2*Z37)*J36)^2))/1000</f>
        <v>26.710310909800633</v>
      </c>
      <c r="R36" s="18">
        <f>(SQRT((W37/(1+X37)*G36)^2+(X37*W37/(1+X37)/(1-2*X37)*G36)^2+(V37*U37/(1+V37)/(1-2*V37)*D36)^2+(Z37*Y37/(1+Z37)/(1-2*Z37)*J36)^2))/1000</f>
        <v>26.914864338176386</v>
      </c>
      <c r="S36" s="18">
        <f>(SQRT((Y37/(1+Z37)*J36)^2+(Z37*Y37/(1+Z37)/(1-2*Z37)*J36)^2+(V37*U37/(1+V37)/(1-2*V37)*D36)^2+(X37*W37/(1+X37)/(1-2*X37)*G36)^2))/1000</f>
        <v>25.310671310012502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-195.7174172138032</v>
      </c>
      <c r="D37" s="6">
        <f t="shared" ref="D37:D48" si="8">1000000/TAN(E5*PI()/360)*SQRT((D5*PI()/360)^2+(F5*PI()/360)^2)</f>
        <v>95.120269801021365</v>
      </c>
      <c r="F37" s="6">
        <f>1000000*(SIN(M5*PI()/360)/SIN(K5*PI()/360)-1)</f>
        <v>143.54644914904569</v>
      </c>
      <c r="G37" s="6">
        <f>1000000/TAN(M5*PI()/360)*SQRT((L5*PI()/360)^2+(N5*PI()/360)^2)</f>
        <v>96.479518463598026</v>
      </c>
      <c r="I37" s="6">
        <f>1000000*(SIN(T5*PI()/360)/SIN(R5*PI()/360)-1)</f>
        <v>-71.33453859042848</v>
      </c>
      <c r="J37" s="6">
        <f>1000000/TAN(T5*PI()/360)*SQRT((S5*PI()/360)^2+(U5*PI()/360)^2)</f>
        <v>84.093939335142139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-46.579057625454197</v>
      </c>
      <c r="N37" s="18">
        <f>(W38/(1+X38)*F37+X38*W38/(1+X38)/(1-2*X38)*F37+U38*V38/(1+V38)/(1-2*V38)*C37+Z38*Y38/(1+Z38)/(1-2*Z38)*I37)/1000</f>
        <v>8.2251054023906143</v>
      </c>
      <c r="O37" s="18">
        <f>(Y38/(1+Z38)*I37+Z38*Y38/(1+Z38)/(1-2*Z38)*I37+W38*X38/(1+X38)/(1-2*X38)*F37+V38*U38/(1+V38)/(1-2*V38)*C37)/1000</f>
        <v>-26.486438770909054</v>
      </c>
      <c r="Q37" s="18">
        <f>(SQRT((U38/(1+V38)*D37)^2+(V38*U38/(1+V38)/(1-2*V38)*D37)^2+(X38*W38/(1+X38)/(1-2*X38)*G37)^2+(Z38*Y38/(1+Z38)/(1-2*Z38)*J37)^2))/1000</f>
        <v>24.684794670307014</v>
      </c>
      <c r="R37" s="18">
        <f>(SQRT((W38/(1+X38)*G37)^2+(X38*W38/(1+X38)/(1-2*X38)*G37)^2+(V38*U38/(1+V38)/(1-2*V38)*D37)^2+(Z38*Y38/(1+Z38)/(1-2*Z38)*J37)^2))/1000</f>
        <v>24.822066187785431</v>
      </c>
      <c r="S37" s="18">
        <f>(SQRT((Y38/(1+Z38)*J37)^2+(Z38*Y38/(1+Z38)/(1-2*Z38)*J37)^2+(V38*U38/(1+V38)/(1-2*V38)*D37)^2+(X38*W38/(1+X38)/(1-2*X38)*G37)^2))/1000</f>
        <v>23.617240555060803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18.250909988637432</v>
      </c>
      <c r="D38" s="6">
        <f t="shared" si="8"/>
        <v>99.306604940712873</v>
      </c>
      <c r="F38" s="6">
        <f>1000000*(SIN(M6*PI()/360)/SIN(K6*PI()/360)-1)</f>
        <v>131.92759320790339</v>
      </c>
      <c r="G38" s="6">
        <f>1000000/TAN(M6*PI()/360)*SQRT((L6*PI()/360)^2+(N6*PI()/360)^2)</f>
        <v>105.43442161534686</v>
      </c>
      <c r="I38" s="6">
        <f>1000000*(SIN(T6*PI()/360)/SIN(R6*PI()/360)-1)</f>
        <v>-145.9700351286175</v>
      </c>
      <c r="J38" s="6">
        <f>1000000/TAN(T6*PI()/360)*SQRT((S6*PI()/360)^2+(U6*PI()/360)^2)</f>
        <v>88.819027292170219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3.458096014085986</v>
      </c>
      <c r="N38" s="18">
        <f>(W39/(1+X39)*F38+X39*W39/(1+X39)/(1-2*X39)*F38+U39*V39/(1+V39)/(1-2*V39)*C38+Z39*Y39/(1+Z39)/(1-2*Z39)*I38)/1000</f>
        <v>21.821252534121253</v>
      </c>
      <c r="O38" s="18">
        <f>(Y39/(1+Z39)*I38+Z39*Y39/(1+Z39)/(1-2*Z39)*I38+W39*X39/(1+X39)/(1-2*X39)*F38+V39*U39/(1+V39)/(1-2*V39)*C38)/1000</f>
        <v>-23.069902812547493</v>
      </c>
      <c r="Q38" s="18">
        <f>(SQRT((U39/(1+V39)*D38)^2+(V39*U39/(1+V39)/(1-2*V39)*D38)^2+(X39*W39/(1+X39)/(1-2*X39)*G38)^2+(Z39*Y39/(1+Z39)/(1-2*Z39)*J38)^2))/1000</f>
        <v>26.097092680305956</v>
      </c>
      <c r="R38" s="18">
        <f>(SQRT((W39/(1+X39)*G38)^2+(X39*W39/(1+X39)/(1-2*X39)*G38)^2+(V39*U39/(1+V39)/(1-2*V39)*D38)^2+(Z39*Y39/(1+Z39)/(1-2*Z39)*J38)^2))/1000</f>
        <v>26.716980160887289</v>
      </c>
      <c r="S38" s="18">
        <f>(SQRT((Y39/(1+Z39)*J38)^2+(Z39*Y39/(1+Z39)/(1-2*Z39)*J38)^2+(V39*U39/(1+V39)/(1-2*V39)*D38)^2+(X39*W39/(1+X39)/(1-2*X39)*G38)^2))/1000</f>
        <v>25.091311615452945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1617.5525639736677</v>
      </c>
      <c r="D39" s="6">
        <f t="shared" si="8"/>
        <v>106.15629055466658</v>
      </c>
      <c r="F39" s="6">
        <f>1000000*(SIN(M7*PI()/360)/SIN(K7*PI()/360)-1)</f>
        <v>-150.94511946500688</v>
      </c>
      <c r="G39" s="6">
        <f>1000000/TAN(M7*PI()/360)*SQRT((L7*PI()/360)^2+(N7*PI()/360)^2)</f>
        <v>102.94349247539218</v>
      </c>
      <c r="I39" s="6">
        <f>1000000*(SIN(T7*PI()/360)/SIN(R7*PI()/360)-1)</f>
        <v>-760.63913040880232</v>
      </c>
      <c r="J39" s="6">
        <f>1000000/TAN(T7*PI()/360)*SQRT((S7*PI()/360)^2+(U7*PI()/360)^2)</f>
        <v>85.240735847865707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346.82772915784454</v>
      </c>
      <c r="N39" s="18">
        <f>(W40/(1+X40)*F39+X40*W40/(1+X40)/(1-2*X40)*F39+U40*V40/(1+V40)/(1-2*V40)*C39+Z40*Y40/(1+Z40)/(1-2*Z40)*I39)/1000</f>
        <v>61.147334140827894</v>
      </c>
      <c r="O39" s="18">
        <f>(Y40/(1+Z40)*I39+Z40*Y40/(1+Z40)/(1-2*Z40)*I39+W40*X40/(1+X40)/(1-2*X40)*F39+V40*U40/(1+V40)/(1-2*V40)*C39)/1000</f>
        <v>-37.341698396246763</v>
      </c>
      <c r="Q39" s="18">
        <f>(SQRT((U40/(1+V40)*D39)^2+(V40*U40/(1+V40)/(1-2*V40)*D39)^2+(X40*W40/(1+X40)/(1-2*X40)*G39)^2+(Z40*Y40/(1+Z40)/(1-2*Z40)*J39)^2))/1000</f>
        <v>26.864089657233439</v>
      </c>
      <c r="R39" s="18">
        <f>(SQRT((W40/(1+X40)*G39)^2+(X40*W40/(1+X40)/(1-2*X40)*G39)^2+(V40*U40/(1+V40)/(1-2*V40)*D39)^2+(Z40*Y40/(1+Z40)/(1-2*Z40)*J39)^2))/1000</f>
        <v>26.53580658786537</v>
      </c>
      <c r="S39" s="18">
        <f>(SQRT((Y40/(1+Z40)*J39)^2+(Z40*Y40/(1+Z40)/(1-2*Z40)*J39)^2+(V40*U40/(1+V40)/(1-2*V40)*D39)^2+(X40*W40/(1+X40)/(1-2*X40)*G39)^2))/1000</f>
        <v>24.843867752627979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1832.608929607904</v>
      </c>
      <c r="D40" s="6">
        <f t="shared" si="8"/>
        <v>165.97148049520158</v>
      </c>
      <c r="F40" s="6">
        <f>1000000*(SIN(M8*PI()/360)/SIN(K8*PI()/360)-1)</f>
        <v>-605.13031045372759</v>
      </c>
      <c r="G40" s="6">
        <f>1000000/TAN(M8*PI()/360)*SQRT((L8*PI()/360)^2+(N8*PI()/360)^2)</f>
        <v>142.68694906745094</v>
      </c>
      <c r="I40" s="6">
        <f>1000000*(SIN(T8*PI()/360)/SIN(R8*PI()/360)-1)</f>
        <v>335.19968706530176</v>
      </c>
      <c r="J40" s="6">
        <f>1000000/TAN(T8*PI()/360)*SQRT((S8*PI()/360)^2+(U8*PI()/360)^2)</f>
        <v>127.84338882388016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485.36131419017511</v>
      </c>
      <c r="N40" s="18">
        <f>(W41/(1+X41)*F40+X41*W41/(1+X41)/(1-2*X41)*F40+U41*V41/(1+V41)/(1-2*V41)*C40+Z41*Y41/(1+Z41)/(1-2*Z41)*I40)/1000</f>
        <v>91.572667718680776</v>
      </c>
      <c r="O40" s="18">
        <f>(Y41/(1+Z41)*I40+Z41*Y41/(1+Z41)/(1-2*Z41)*I40+W41*X41/(1+X41)/(1-2*X41)*F40+V41*U41/(1+V41)/(1-2*V41)*C40)/1000</f>
        <v>243.47212885637012</v>
      </c>
      <c r="Q40" s="18">
        <f>(SQRT((U41/(1+V41)*D40)^2+(V41*U41/(1+V41)/(1-2*V41)*D40)^2+(X41*W41/(1+X41)/(1-2*X41)*G40)^2+(Z41*Y41/(1+Z41)/(1-2*Z41)*J40)^2))/1000</f>
        <v>40.766359686731938</v>
      </c>
      <c r="R40" s="18">
        <f>(SQRT((W41/(1+X41)*G40)^2+(X41*W41/(1+X41)/(1-2*X41)*G40)^2+(V41*U41/(1+V41)/(1-2*V41)*D40)^2+(Z41*Y41/(1+Z41)/(1-2*Z41)*J40)^2))/1000</f>
        <v>38.397324382207962</v>
      </c>
      <c r="S40" s="18">
        <f>(SQRT((Y41/(1+Z41)*J40)^2+(Z41*Y41/(1+Z41)/(1-2*Z41)*J40)^2+(V41*U41/(1+V41)/(1-2*V41)*D40)^2+(X41*W41/(1+X41)/(1-2*X41)*G40)^2))/1000</f>
        <v>37.007673175061434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-1344.4632249238753</v>
      </c>
      <c r="D41" s="6">
        <f t="shared" si="8"/>
        <v>193.94002466814712</v>
      </c>
      <c r="F41" s="6">
        <f t="shared" ref="F41:F48" si="10">1000000*(SIN(M9*PI()/360)/SIN(K9*PI()/360)-1)</f>
        <v>34.847772098833829</v>
      </c>
      <c r="G41" s="6">
        <f t="shared" ref="G41:G48" si="11">1000000/TAN(M9*PI()/360)*SQRT((L9*PI()/360)^2+(N9*PI()/360)^2)</f>
        <v>196.87487890160531</v>
      </c>
      <c r="I41" s="6">
        <f t="shared" ref="I41:I48" si="12">1000000*(SIN(T9*PI()/360)/SIN(R9*PI()/360)-1)</f>
        <v>307.08861060135814</v>
      </c>
      <c r="J41" s="6">
        <f t="shared" ref="J41:J48" si="13">1000000/TAN(T9*PI()/360)*SQRT((S9*PI()/360)^2+(U9*PI()/360)^2)</f>
        <v>164.62047812310092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-338.64250375711066</v>
      </c>
      <c r="N41" s="18">
        <f t="shared" ref="N41:N48" si="15">(W42/(1+X42)*F41+X42*W42/(1+X42)/(1-2*X42)*F41+U42*V42/(1+V42)/(1-2*V42)*C41+Z42*Y42/(1+Z42)/(1-2*Z42)*I41)/1000</f>
        <v>-115.83072731498076</v>
      </c>
      <c r="O41" s="18">
        <f t="shared" ref="O41:O48" si="16">(Y42/(1+Z42)*I41+Z42*Y42/(1+Z42)/(1-2*Z42)*I41+W42*X42/(1+X42)/(1-2*X42)*F41+V42*U42/(1+V42)/(1-2*V42)*C41)/1000</f>
        <v>-71.853361095342223</v>
      </c>
      <c r="Q41" s="18">
        <f t="shared" ref="Q41:Q48" si="17">(SQRT((U42/(1+V42)*D41)^2+(V42*U42/(1+V42)/(1-2*V42)*D41)^2+(X42*W42/(1+X42)/(1-2*X42)*G41)^2+(Z42*Y42/(1+Z42)/(1-2*Z42)*J41)^2))/1000</f>
        <v>50.0028554660868</v>
      </c>
      <c r="R41" s="18">
        <f t="shared" ref="R41:R48" si="18">(SQRT((W42/(1+X42)*G41)^2+(X42*W42/(1+X42)/(1-2*X42)*G41)^2+(V42*U42/(1+V42)/(1-2*V42)*D41)^2+(Z42*Y42/(1+Z42)/(1-2*Z42)*J41)^2))/1000</f>
        <v>50.301249976189439</v>
      </c>
      <c r="S41" s="18">
        <f t="shared" ref="S41:S48" si="19">(SQRT((Y42/(1+Z42)*J41)^2+(Z42*Y42/(1+Z42)/(1-2*Z42)*J41)^2+(V42*U42/(1+V42)/(1-2*V42)*D41)^2+(X42*W42/(1+X42)/(1-2*X42)*G41)^2))/1000</f>
        <v>47.180044955455529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-1484.7320438973188</v>
      </c>
      <c r="D42" s="6">
        <f t="shared" si="8"/>
        <v>196.61835579877214</v>
      </c>
      <c r="F42" s="6">
        <f t="shared" si="10"/>
        <v>17.119468221693523</v>
      </c>
      <c r="G42" s="6">
        <f t="shared" si="11"/>
        <v>193.87305666231063</v>
      </c>
      <c r="I42" s="6">
        <f t="shared" si="12"/>
        <v>372.64276469284317</v>
      </c>
      <c r="J42" s="6">
        <f t="shared" si="13"/>
        <v>158.7141993612824</v>
      </c>
      <c r="K42" s="18"/>
      <c r="L42" s="7">
        <f t="shared" si="9"/>
        <v>0</v>
      </c>
      <c r="M42" s="18">
        <f t="shared" si="14"/>
        <v>-372.50113419094231</v>
      </c>
      <c r="N42" s="18">
        <f t="shared" si="15"/>
        <v>-129.89435146402502</v>
      </c>
      <c r="O42" s="18">
        <f t="shared" si="16"/>
        <v>-72.463665110993162</v>
      </c>
      <c r="Q42" s="18">
        <f t="shared" si="17"/>
        <v>49.976872485220987</v>
      </c>
      <c r="R42" s="18">
        <f t="shared" si="18"/>
        <v>49.696215968791762</v>
      </c>
      <c r="S42" s="18">
        <f t="shared" si="19"/>
        <v>46.327416847767729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-1338.9222916982967</v>
      </c>
      <c r="D43" s="6">
        <f t="shared" si="8"/>
        <v>200.25848155815277</v>
      </c>
      <c r="F43" s="6">
        <f t="shared" si="10"/>
        <v>60.394109070882607</v>
      </c>
      <c r="G43" s="6">
        <f t="shared" si="11"/>
        <v>202.58693236326337</v>
      </c>
      <c r="I43" s="6">
        <f t="shared" si="12"/>
        <v>219.39501288570364</v>
      </c>
      <c r="J43" s="6">
        <f t="shared" si="13"/>
        <v>169.23146564026808</v>
      </c>
      <c r="K43" s="18"/>
      <c r="L43" s="7">
        <f t="shared" si="9"/>
        <v>4</v>
      </c>
      <c r="M43" s="18">
        <f t="shared" si="14"/>
        <v>-344.60550422381669</v>
      </c>
      <c r="N43" s="18">
        <f t="shared" si="15"/>
        <v>-118.56208563802619</v>
      </c>
      <c r="O43" s="18">
        <f t="shared" si="16"/>
        <v>-92.877324252555084</v>
      </c>
      <c r="Q43" s="18">
        <f t="shared" si="17"/>
        <v>51.555090364585247</v>
      </c>
      <c r="R43" s="18">
        <f t="shared" si="18"/>
        <v>51.79193273777782</v>
      </c>
      <c r="S43" s="18">
        <f t="shared" si="19"/>
        <v>48.567206476642546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1904.898062061955</v>
      </c>
      <c r="D44" s="6">
        <f t="shared" si="8"/>
        <v>156.71347589173038</v>
      </c>
      <c r="F44" s="6">
        <f t="shared" si="10"/>
        <v>-927.69097693279343</v>
      </c>
      <c r="G44" s="6">
        <f t="shared" si="11"/>
        <v>170.30676255967811</v>
      </c>
      <c r="I44" s="6">
        <f t="shared" si="12"/>
        <v>82.101183089378083</v>
      </c>
      <c r="J44" s="6">
        <f t="shared" si="13"/>
        <v>150.87141073882182</v>
      </c>
      <c r="K44" s="18"/>
      <c r="L44" s="7">
        <f t="shared" si="9"/>
        <v>8</v>
      </c>
      <c r="M44" s="18">
        <f t="shared" si="14"/>
        <v>436.05357329033109</v>
      </c>
      <c r="N44" s="18">
        <f t="shared" si="15"/>
        <v>-21.51850223958974</v>
      </c>
      <c r="O44" s="18">
        <f t="shared" si="16"/>
        <v>141.60176976399183</v>
      </c>
      <c r="Q44" s="18">
        <f t="shared" si="17"/>
        <v>41.966533871109831</v>
      </c>
      <c r="R44" s="18">
        <f t="shared" si="18"/>
        <v>43.326528779566083</v>
      </c>
      <c r="S44" s="18">
        <f t="shared" si="19"/>
        <v>41.404101691421801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1043.6199848706806</v>
      </c>
      <c r="D45" s="6">
        <f t="shared" si="8"/>
        <v>103.20360719164429</v>
      </c>
      <c r="F45" s="6">
        <f t="shared" si="10"/>
        <v>-86.263022733290569</v>
      </c>
      <c r="G45" s="6">
        <f t="shared" si="11"/>
        <v>101.63434916412788</v>
      </c>
      <c r="I45" s="6">
        <f t="shared" si="12"/>
        <v>-724.22251337478372</v>
      </c>
      <c r="J45" s="6">
        <f t="shared" si="13"/>
        <v>83.616325766429668</v>
      </c>
      <c r="K45" s="18"/>
      <c r="L45" s="7">
        <f t="shared" si="9"/>
        <v>12</v>
      </c>
      <c r="M45" s="18">
        <f t="shared" si="14"/>
        <v>196.82990192534874</v>
      </c>
      <c r="N45" s="18">
        <f t="shared" si="15"/>
        <v>14.310339158553427</v>
      </c>
      <c r="O45" s="18">
        <f t="shared" si="16"/>
        <v>-88.744655483533933</v>
      </c>
      <c r="Q45" s="18">
        <f t="shared" si="17"/>
        <v>26.239612612769331</v>
      </c>
      <c r="R45" s="18">
        <f t="shared" si="18"/>
        <v>26.079288789117598</v>
      </c>
      <c r="S45" s="18">
        <f t="shared" si="19"/>
        <v>24.352190215783743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-146.79922119331667</v>
      </c>
      <c r="D46" s="6">
        <f t="shared" si="8"/>
        <v>99.212461877028971</v>
      </c>
      <c r="F46" s="6">
        <f t="shared" si="10"/>
        <v>127.77810340125484</v>
      </c>
      <c r="G46" s="6">
        <f t="shared" si="11"/>
        <v>104.52249033405259</v>
      </c>
      <c r="I46" s="6">
        <f t="shared" si="12"/>
        <v>-141.82407275509235</v>
      </c>
      <c r="J46" s="6">
        <f t="shared" si="13"/>
        <v>85.725072226167725</v>
      </c>
      <c r="K46" s="18"/>
      <c r="L46" s="7">
        <f t="shared" si="9"/>
        <v>16</v>
      </c>
      <c r="M46" s="18">
        <f t="shared" si="14"/>
        <v>-43.200733816748674</v>
      </c>
      <c r="N46" s="18">
        <f t="shared" si="15"/>
        <v>1.1540647716051791</v>
      </c>
      <c r="O46" s="18">
        <f t="shared" si="16"/>
        <v>-42.397055992112435</v>
      </c>
      <c r="Q46" s="18">
        <f t="shared" si="17"/>
        <v>25.87584049387781</v>
      </c>
      <c r="R46" s="18">
        <f t="shared" si="18"/>
        <v>26.415702566402761</v>
      </c>
      <c r="S46" s="18">
        <f t="shared" si="19"/>
        <v>24.585982449764135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-305.96336402055613</v>
      </c>
      <c r="D47" s="6">
        <f t="shared" si="8"/>
        <v>98.391965825509359</v>
      </c>
      <c r="F47" s="6">
        <f t="shared" si="10"/>
        <v>167.61541302057202</v>
      </c>
      <c r="G47" s="6">
        <f t="shared" si="11"/>
        <v>103.79833676985886</v>
      </c>
      <c r="I47" s="6">
        <f t="shared" si="12"/>
        <v>-44.793301338885705</v>
      </c>
      <c r="J47" s="6">
        <f t="shared" si="13"/>
        <v>85.798303143244681</v>
      </c>
      <c r="K47" s="18"/>
      <c r="L47" s="7">
        <f t="shared" si="9"/>
        <v>24</v>
      </c>
      <c r="M47" s="18">
        <f t="shared" si="14"/>
        <v>-71.613118221299047</v>
      </c>
      <c r="N47" s="18">
        <f t="shared" si="15"/>
        <v>4.8880688391908675</v>
      </c>
      <c r="O47" s="18">
        <f t="shared" si="16"/>
        <v>-29.424108095798452</v>
      </c>
      <c r="Q47" s="18">
        <f t="shared" si="17"/>
        <v>25.708335641856934</v>
      </c>
      <c r="R47" s="18">
        <f t="shared" si="18"/>
        <v>26.25724703643105</v>
      </c>
      <c r="S47" s="18">
        <f t="shared" si="19"/>
        <v>24.502826948885705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-344.91342418407902</v>
      </c>
      <c r="D48" s="6">
        <f t="shared" si="8"/>
        <v>101.96933242838226</v>
      </c>
      <c r="F48" s="6">
        <f t="shared" si="10"/>
        <v>128.60799708458438</v>
      </c>
      <c r="G48" s="6">
        <f t="shared" si="11"/>
        <v>107.53588839923576</v>
      </c>
      <c r="I48" s="6">
        <f t="shared" si="12"/>
        <v>-33.180821766509716</v>
      </c>
      <c r="J48" s="6">
        <f t="shared" si="13"/>
        <v>87.841615903332681</v>
      </c>
      <c r="K48" s="18"/>
      <c r="L48" s="7">
        <f t="shared" si="9"/>
        <v>40</v>
      </c>
      <c r="M48" s="18">
        <f t="shared" si="14"/>
        <v>-85.943002519270976</v>
      </c>
      <c r="N48" s="18">
        <f t="shared" si="15"/>
        <v>-9.4510806220253549</v>
      </c>
      <c r="O48" s="18">
        <f t="shared" si="16"/>
        <v>-35.586197513355948</v>
      </c>
      <c r="Q48" s="18">
        <f t="shared" si="17"/>
        <v>26.588436740330248</v>
      </c>
      <c r="R48" s="18">
        <f t="shared" si="18"/>
        <v>27.154689574395135</v>
      </c>
      <c r="S48" s="18">
        <f t="shared" si="19"/>
        <v>25.238256920721938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honeticPr fontId="0" type="noConversion"/>
  <pageMargins left="0.75" right="0.75" top="1" bottom="1" header="0.4921259845" footer="0.492125984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G1" workbookViewId="0">
      <selection activeCell="R4" sqref="R4:S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92.918800000000005</v>
      </c>
      <c r="D4">
        <v>9.99916E-3</v>
      </c>
      <c r="E4" s="21">
        <v>92.904600000000002</v>
      </c>
      <c r="F4" s="21">
        <v>7.1329200000000001E-3</v>
      </c>
      <c r="G4" s="24"/>
      <c r="H4" s="24"/>
      <c r="I4" s="13" t="s">
        <v>30</v>
      </c>
      <c r="J4" s="20">
        <f>B4</f>
        <v>-16</v>
      </c>
      <c r="K4">
        <v>92.888499999999993</v>
      </c>
      <c r="L4">
        <v>1.03394E-2</v>
      </c>
      <c r="M4" s="21">
        <f>E4</f>
        <v>92.904600000000002</v>
      </c>
      <c r="N4" s="21">
        <f>F4</f>
        <v>7.1329200000000001E-3</v>
      </c>
      <c r="O4" s="13"/>
      <c r="P4" s="13" t="s">
        <v>30</v>
      </c>
      <c r="Q4" s="20">
        <f>B4</f>
        <v>-16</v>
      </c>
      <c r="R4">
        <v>92.909700000000001</v>
      </c>
      <c r="S4">
        <v>7.3521999999999997E-3</v>
      </c>
      <c r="T4" s="21">
        <f>E4</f>
        <v>92.904600000000002</v>
      </c>
      <c r="U4" s="21">
        <f>F4</f>
        <v>7.1329200000000001E-3</v>
      </c>
    </row>
    <row r="5" spans="1:21">
      <c r="B5">
        <v>-12</v>
      </c>
      <c r="C5">
        <v>92.808499999999995</v>
      </c>
      <c r="D5">
        <v>1.00613E-2</v>
      </c>
      <c r="E5" s="21">
        <v>92.904600000000002</v>
      </c>
      <c r="F5" s="21">
        <v>7.8451700000000003E-3</v>
      </c>
      <c r="G5" s="25"/>
      <c r="H5" s="25"/>
      <c r="I5" s="25"/>
      <c r="J5" s="20">
        <f t="shared" ref="J5:J12" si="0">B5</f>
        <v>-12</v>
      </c>
      <c r="K5">
        <v>92.885300000000001</v>
      </c>
      <c r="L5">
        <v>1.0750600000000001E-2</v>
      </c>
      <c r="M5" s="21">
        <f t="shared" ref="M5:M12" si="1">E5</f>
        <v>92.904600000000002</v>
      </c>
      <c r="N5" s="21">
        <f t="shared" ref="N5:N12" si="2">F5</f>
        <v>7.8451700000000003E-3</v>
      </c>
      <c r="O5" s="25"/>
      <c r="P5" s="25"/>
      <c r="Q5" s="20">
        <f t="shared" ref="Q5:Q12" si="3">B5</f>
        <v>-12</v>
      </c>
      <c r="R5">
        <v>93.000699999999995</v>
      </c>
      <c r="S5">
        <v>6.9793199999999998E-3</v>
      </c>
      <c r="T5" s="21">
        <f t="shared" ref="T5:T12" si="4">E5</f>
        <v>92.904600000000002</v>
      </c>
      <c r="U5" s="21">
        <f t="shared" ref="U5:U12" si="5">F5</f>
        <v>7.8451700000000003E-3</v>
      </c>
    </row>
    <row r="6" spans="1:21">
      <c r="B6">
        <v>-8</v>
      </c>
      <c r="C6">
        <v>92.607799999999997</v>
      </c>
      <c r="D6">
        <v>1.18142E-2</v>
      </c>
      <c r="E6" s="21">
        <v>92.904599997571609</v>
      </c>
      <c r="F6" s="21">
        <v>7.8251899999999992E-3</v>
      </c>
      <c r="G6" s="21"/>
      <c r="H6" s="13"/>
      <c r="I6" s="21"/>
      <c r="J6" s="20">
        <f t="shared" si="0"/>
        <v>-8</v>
      </c>
      <c r="K6">
        <v>92.942599999999999</v>
      </c>
      <c r="L6">
        <v>9.5940599999999997E-3</v>
      </c>
      <c r="M6" s="21">
        <f t="shared" si="1"/>
        <v>92.904599997571609</v>
      </c>
      <c r="N6" s="21">
        <f t="shared" si="2"/>
        <v>7.8251899999999992E-3</v>
      </c>
      <c r="O6" s="25"/>
      <c r="P6" s="21"/>
      <c r="Q6" s="20">
        <f t="shared" si="3"/>
        <v>-8</v>
      </c>
      <c r="R6">
        <v>92.885499999999993</v>
      </c>
      <c r="S6">
        <v>8.5084900000000005E-3</v>
      </c>
      <c r="T6" s="21">
        <f t="shared" si="4"/>
        <v>92.904599997571609</v>
      </c>
      <c r="U6" s="21">
        <f t="shared" si="5"/>
        <v>7.8251899999999992E-3</v>
      </c>
    </row>
    <row r="7" spans="1:21">
      <c r="B7">
        <v>-4</v>
      </c>
      <c r="C7">
        <v>92.887799999999999</v>
      </c>
      <c r="D7">
        <v>1.7235400000000001E-2</v>
      </c>
      <c r="E7" s="21">
        <v>92.753548949425138</v>
      </c>
      <c r="F7" s="21">
        <v>1.32602E-2</v>
      </c>
      <c r="G7" s="21"/>
      <c r="H7" s="13"/>
      <c r="I7" s="21"/>
      <c r="J7" s="20">
        <f t="shared" si="0"/>
        <v>-4</v>
      </c>
      <c r="K7">
        <v>92.767099999999999</v>
      </c>
      <c r="L7">
        <v>1.5820600000000001E-2</v>
      </c>
      <c r="M7" s="21">
        <f t="shared" si="1"/>
        <v>92.753548949425138</v>
      </c>
      <c r="N7" s="21">
        <f t="shared" si="2"/>
        <v>1.32602E-2</v>
      </c>
      <c r="O7" s="24"/>
      <c r="P7" s="21"/>
      <c r="Q7" s="20">
        <f t="shared" si="3"/>
        <v>-4</v>
      </c>
      <c r="R7">
        <v>92.7042</v>
      </c>
      <c r="S7">
        <v>1.41244E-2</v>
      </c>
      <c r="T7" s="21">
        <f t="shared" si="4"/>
        <v>92.753548949425138</v>
      </c>
      <c r="U7" s="21">
        <f t="shared" si="5"/>
        <v>1.32602E-2</v>
      </c>
    </row>
    <row r="8" spans="1:21">
      <c r="B8">
        <v>0</v>
      </c>
      <c r="C8">
        <v>92.955600000000004</v>
      </c>
      <c r="D8">
        <v>1.97845E-2</v>
      </c>
      <c r="E8" s="21">
        <v>92.730380586550808</v>
      </c>
      <c r="F8" s="21">
        <v>1.6159300000000001E-2</v>
      </c>
      <c r="G8" s="21"/>
      <c r="H8" s="13"/>
      <c r="I8" s="21"/>
      <c r="J8" s="20">
        <f t="shared" si="0"/>
        <v>0</v>
      </c>
      <c r="K8">
        <v>92.808400000000006</v>
      </c>
      <c r="L8">
        <v>1.62676E-2</v>
      </c>
      <c r="M8" s="21">
        <f t="shared" si="1"/>
        <v>92.730380586550808</v>
      </c>
      <c r="N8" s="21">
        <f t="shared" si="2"/>
        <v>1.6159300000000001E-2</v>
      </c>
      <c r="O8" s="13"/>
      <c r="P8" s="21"/>
      <c r="Q8" s="20">
        <f t="shared" si="3"/>
        <v>0</v>
      </c>
      <c r="R8">
        <v>92.6614</v>
      </c>
      <c r="S8">
        <v>1.5275800000000001E-2</v>
      </c>
      <c r="T8" s="21">
        <f t="shared" si="4"/>
        <v>92.730380586550808</v>
      </c>
      <c r="U8" s="21">
        <f t="shared" si="5"/>
        <v>1.6159300000000001E-2</v>
      </c>
    </row>
    <row r="9" spans="1:21">
      <c r="B9">
        <v>4</v>
      </c>
      <c r="C9">
        <v>92.8215</v>
      </c>
      <c r="D9">
        <v>1.83398E-2</v>
      </c>
      <c r="E9" s="21">
        <v>92.731686423197615</v>
      </c>
      <c r="F9" s="21">
        <v>1.39191E-2</v>
      </c>
      <c r="G9" s="21"/>
      <c r="H9" s="21"/>
      <c r="I9" s="21"/>
      <c r="J9" s="20">
        <f t="shared" si="0"/>
        <v>4</v>
      </c>
      <c r="K9">
        <v>92.772199999999998</v>
      </c>
      <c r="L9">
        <v>1.9261400000000001E-2</v>
      </c>
      <c r="M9" s="21">
        <f t="shared" si="1"/>
        <v>92.731686423197615</v>
      </c>
      <c r="N9" s="21">
        <f t="shared" si="2"/>
        <v>1.39191E-2</v>
      </c>
      <c r="O9" s="21"/>
      <c r="P9" s="21"/>
      <c r="Q9" s="20">
        <f t="shared" si="3"/>
        <v>4</v>
      </c>
      <c r="R9">
        <v>92.721199999999996</v>
      </c>
      <c r="S9">
        <v>1.49084E-2</v>
      </c>
      <c r="T9" s="21">
        <f t="shared" si="4"/>
        <v>92.731686423197615</v>
      </c>
      <c r="U9" s="21">
        <f t="shared" si="5"/>
        <v>1.39191E-2</v>
      </c>
    </row>
    <row r="10" spans="1:21">
      <c r="B10">
        <v>8</v>
      </c>
      <c r="C10">
        <v>92.607600000000005</v>
      </c>
      <c r="D10">
        <v>1.08171E-2</v>
      </c>
      <c r="E10" s="21">
        <v>92.904598000777668</v>
      </c>
      <c r="F10" s="21">
        <v>8.2742300000000005E-3</v>
      </c>
      <c r="G10" s="21"/>
      <c r="H10" s="21"/>
      <c r="I10" s="21"/>
      <c r="J10" s="20">
        <f t="shared" si="0"/>
        <v>8</v>
      </c>
      <c r="K10">
        <v>92.941500000000005</v>
      </c>
      <c r="L10">
        <v>1.07972E-2</v>
      </c>
      <c r="M10" s="21">
        <f t="shared" si="1"/>
        <v>92.904598000777668</v>
      </c>
      <c r="N10" s="21">
        <f t="shared" si="2"/>
        <v>8.2742300000000005E-3</v>
      </c>
      <c r="O10" s="21"/>
      <c r="P10" s="21"/>
      <c r="Q10" s="20">
        <f t="shared" si="3"/>
        <v>8</v>
      </c>
      <c r="R10">
        <v>92.908600000000007</v>
      </c>
      <c r="S10">
        <v>8.1417399999999997E-3</v>
      </c>
      <c r="T10" s="21">
        <f t="shared" si="4"/>
        <v>92.904598000777668</v>
      </c>
      <c r="U10" s="21">
        <f t="shared" si="5"/>
        <v>8.2742300000000005E-3</v>
      </c>
    </row>
    <row r="11" spans="1:21">
      <c r="B11">
        <v>12</v>
      </c>
      <c r="C11">
        <v>92.863600000000005</v>
      </c>
      <c r="D11">
        <v>1.0293500000000001E-2</v>
      </c>
      <c r="E11" s="21">
        <v>92.904600000000002</v>
      </c>
      <c r="F11" s="21">
        <v>7.7619500000000001E-3</v>
      </c>
      <c r="G11" s="21"/>
      <c r="H11" s="21"/>
      <c r="I11" s="21"/>
      <c r="J11" s="20">
        <f t="shared" si="0"/>
        <v>12</v>
      </c>
      <c r="K11">
        <v>92.8917</v>
      </c>
      <c r="L11">
        <v>1.04149E-2</v>
      </c>
      <c r="M11" s="21">
        <f t="shared" si="1"/>
        <v>92.904600000000002</v>
      </c>
      <c r="N11" s="21">
        <f t="shared" si="2"/>
        <v>7.7619500000000001E-3</v>
      </c>
      <c r="O11" s="21"/>
      <c r="P11" s="21"/>
      <c r="Q11" s="20">
        <f t="shared" si="3"/>
        <v>12</v>
      </c>
      <c r="R11">
        <v>92.996499999999997</v>
      </c>
      <c r="S11">
        <v>7.3530599999999998E-3</v>
      </c>
      <c r="T11" s="21">
        <f t="shared" si="4"/>
        <v>92.904600000000002</v>
      </c>
      <c r="U11" s="21">
        <f t="shared" si="5"/>
        <v>7.7619500000000001E-3</v>
      </c>
    </row>
    <row r="12" spans="1:21">
      <c r="B12">
        <v>16</v>
      </c>
      <c r="C12">
        <v>92.933999999999997</v>
      </c>
      <c r="D12">
        <v>9.0980899999999996E-3</v>
      </c>
      <c r="E12" s="21">
        <v>92.904600000000002</v>
      </c>
      <c r="F12" s="21">
        <v>7.7997700000000001E-3</v>
      </c>
      <c r="G12" s="21"/>
      <c r="H12" s="21"/>
      <c r="I12" s="21"/>
      <c r="J12" s="20">
        <f t="shared" si="0"/>
        <v>16</v>
      </c>
      <c r="K12">
        <v>92.895700000000005</v>
      </c>
      <c r="L12">
        <v>1.03277E-2</v>
      </c>
      <c r="M12" s="21">
        <f t="shared" si="1"/>
        <v>92.904600000000002</v>
      </c>
      <c r="N12" s="21">
        <f t="shared" si="2"/>
        <v>7.7997700000000001E-3</v>
      </c>
      <c r="O12" s="21"/>
      <c r="P12" s="21"/>
      <c r="Q12" s="20">
        <f t="shared" si="3"/>
        <v>16</v>
      </c>
      <c r="R12">
        <v>92.909199999999998</v>
      </c>
      <c r="S12">
        <v>6.8568600000000002E-3</v>
      </c>
      <c r="T12" s="21">
        <f t="shared" si="4"/>
        <v>92.904600000000002</v>
      </c>
      <c r="U12" s="21">
        <f t="shared" si="5"/>
        <v>7.7997700000000001E-3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-117.76882273950574</v>
      </c>
      <c r="D36" s="6">
        <f>1000000/TAN(E4*PI()/360)*SQRT((D4*PI()/360)^2+(F4*PI()/360)^2)</f>
        <v>101.88518010986472</v>
      </c>
      <c r="F36" s="6">
        <f>1000000*(SIN(M4*PI()/360)/SIN(K4*PI()/360)-1)</f>
        <v>133.57876608610653</v>
      </c>
      <c r="G36" s="6">
        <f>1000000/TAN(M4*PI()/360)*SQRT((L4*PI()/360)^2+(N4*PI()/360)^2)</f>
        <v>104.19570556156405</v>
      </c>
      <c r="H36" s="6"/>
      <c r="I36" s="6">
        <f>1000000*(SIN(T4*PI()/360)/SIN(R4*PI()/360)-1)</f>
        <v>-42.302212824973928</v>
      </c>
      <c r="J36" s="6">
        <f>1000000/TAN(T4*PI()/360)*SQRT((S4*PI()/360)^2+(U4*PI()/360)^2)</f>
        <v>84.972482445776308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-22.233834783184598</v>
      </c>
      <c r="N36" s="18">
        <f>(W37/(1+X37)*F36+X37*W37/(1+X37)/(1-2*X37)*F36+U37*V37/(1+V37)/(1-2*V37)*C36+Z37*Y37/(1+Z37)/(1-2*Z37)*I36)/1000</f>
        <v>18.368468027106612</v>
      </c>
      <c r="O36" s="18">
        <f>(Y37/(1+Z37)*I36+Z37*Y37/(1+Z37)/(1-2*Z37)*I36+W37*X37/(1+X37)/(1-2*X37)*F36+V37*U37/(1+V37)/(1-2*V37)*C36)/1000</f>
        <v>-10.043074720067919</v>
      </c>
      <c r="Q36" s="18">
        <f>(SQRT((U37/(1+V37)*D36)^2+(V37*U37/(1+V37)/(1-2*V37)*D36)^2+(X37*W37/(1+X37)/(1-2*X37)*G36)^2+(Z37*Y37/(1+Z37)/(1-2*Z37)*J36)^2))/1000</f>
        <v>26.240938570801092</v>
      </c>
      <c r="R36" s="18">
        <f>(SQRT((W37/(1+X37)*G36)^2+(X37*W37/(1+X37)/(1-2*X37)*G36)^2+(V37*U37/(1+V37)/(1-2*V37)*D36)^2+(Z37*Y37/(1+Z37)/(1-2*Z37)*J36)^2))/1000</f>
        <v>26.476630644213063</v>
      </c>
      <c r="S36" s="18">
        <f>(SQRT((Y37/(1+Z37)*J36)^2+(Z37*Y37/(1+Z37)/(1-2*Z37)*J36)^2+(V37*U37/(1+V37)/(1-2*V37)*D36)^2+(X37*W37/(1+X37)/(1-2*X37)*G36)^2))/1000</f>
        <v>24.619518967838559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798.14687316481786</v>
      </c>
      <c r="D37" s="6">
        <f t="shared" ref="D37:D44" si="8">1000000/TAN(E5*PI()/360)*SQRT((D5*PI()/360)^2+(F5*PI()/360)^2)</f>
        <v>105.83205655728078</v>
      </c>
      <c r="F37" s="6">
        <f>1000000*(SIN(M5*PI()/360)/SIN(K5*PI()/360)-1)</f>
        <v>160.13518661495141</v>
      </c>
      <c r="G37" s="6">
        <f>1000000/TAN(M5*PI()/360)*SQRT((L5*PI()/360)^2+(N5*PI()/360)^2)</f>
        <v>110.39713848159249</v>
      </c>
      <c r="I37" s="6">
        <f>1000000*(SIN(T5*PI()/360)/SIN(R5*PI()/360)-1)</f>
        <v>-796.17264538900395</v>
      </c>
      <c r="J37" s="6">
        <f>1000000/TAN(T5*PI()/360)*SQRT((S5*PI()/360)^2+(U5*PI()/360)^2)</f>
        <v>87.10151652553364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148.57159702396714</v>
      </c>
      <c r="N37" s="18">
        <f>(W38/(1+X38)*F37+X38*W38/(1+X38)/(1-2*X38)*F37+U38*V38/(1+V38)/(1-2*V38)*C37+Z38*Y38/(1+Z38)/(1-2*Z38)*I37)/1000</f>
        <v>45.508170735142556</v>
      </c>
      <c r="O37" s="18">
        <f>(Y38/(1+Z38)*I37+Z38*Y38/(1+Z38)/(1-2*Z38)*I37+W38*X38/(1+X38)/(1-2*X38)*F37+V38*U38/(1+V38)/(1-2*V38)*C37)/1000</f>
        <v>-108.97232520395792</v>
      </c>
      <c r="Q37" s="18">
        <f>(SQRT((U38/(1+V38)*D37)^2+(V38*U38/(1+V38)/(1-2*V38)*D37)^2+(X38*W38/(1+X38)/(1-2*X38)*G37)^2+(Z38*Y38/(1+Z38)/(1-2*Z38)*J37)^2))/1000</f>
        <v>27.329926345415799</v>
      </c>
      <c r="R37" s="18">
        <f>(SQRT((W38/(1+X38)*G37)^2+(X38*W38/(1+X38)/(1-2*X38)*G37)^2+(V38*U38/(1+V38)/(1-2*V38)*D37)^2+(Z38*Y38/(1+Z38)/(1-2*Z38)*J37)^2))/1000</f>
        <v>27.797176680596763</v>
      </c>
      <c r="S37" s="18">
        <f>(SQRT((Y38/(1+Z38)*J37)^2+(Z38*Y38/(1+Z38)/(1-2*Z38)*J37)^2+(V38*U38/(1+V38)/(1-2*V38)*D37)^2+(X38*W38/(1+X38)/(1-2*X38)*G37)^2))/1000</f>
        <v>25.546530948457875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2471.4290341669721</v>
      </c>
      <c r="D38" s="6">
        <f t="shared" si="8"/>
        <v>117.5473789029963</v>
      </c>
      <c r="F38" s="6">
        <f>1000000*(SIN(M6*PI()/360)/SIN(K6*PI()/360)-1)</f>
        <v>-315.05940890375064</v>
      </c>
      <c r="G38" s="6">
        <f>1000000/TAN(M6*PI()/360)*SQRT((L6*PI()/360)^2+(N6*PI()/360)^2)</f>
        <v>102.69838363026545</v>
      </c>
      <c r="I38" s="6">
        <f>1000000*(SIN(T6*PI()/360)/SIN(R6*PI()/360)-1)</f>
        <v>158.47532601753755</v>
      </c>
      <c r="J38" s="6">
        <f>1000000/TAN(T6*PI()/360)*SQRT((S6*PI()/360)^2+(U6*PI()/360)^2)</f>
        <v>95.88930797769676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679.68321307829513</v>
      </c>
      <c r="N38" s="18">
        <f>(W39/(1+X39)*F38+X39*W39/(1+X39)/(1-2*X39)*F38+U39*V39/(1+V39)/(1-2*V39)*C38+Z39*Y39/(1+Z39)/(1-2*Z39)*I38)/1000</f>
        <v>229.55815688994761</v>
      </c>
      <c r="O38" s="18">
        <f>(Y39/(1+Z39)*I38+Z39*Y39/(1+Z39)/(1-2*Z39)*I38+W39*X39/(1+X39)/(1-2*X39)*F38+V39*U39/(1+V39)/(1-2*V39)*C38)/1000</f>
        <v>306.05222945415568</v>
      </c>
      <c r="Q38" s="18">
        <f>(SQRT((U39/(1+V39)*D38)^2+(V39*U39/(1+V39)/(1-2*V39)*D38)^2+(X39*W39/(1+X39)/(1-2*X39)*G38)^2+(Z39*Y39/(1+Z39)/(1-2*Z39)*J38)^2))/1000</f>
        <v>29.208718917054938</v>
      </c>
      <c r="R38" s="18">
        <f>(SQRT((W39/(1+X39)*G38)^2+(X39*W39/(1+X39)/(1-2*X39)*G38)^2+(V39*U39/(1+V39)/(1-2*V39)*D38)^2+(Z39*Y39/(1+Z39)/(1-2*Z39)*J38)^2))/1000</f>
        <v>27.709357606678168</v>
      </c>
      <c r="S38" s="18">
        <f>(SQRT((Y39/(1+Z39)*J38)^2+(Z39*Y39/(1+Z39)/(1-2*Z39)*J38)^2+(V39*U39/(1+V39)/(1-2*V39)*D38)^2+(X39*W39/(1+X39)/(1-2*X39)*G38)^2))/1000</f>
        <v>27.0651679499572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-1114.6384571387723</v>
      </c>
      <c r="D39" s="6">
        <f t="shared" si="8"/>
        <v>180.86258729102425</v>
      </c>
      <c r="F39" s="6">
        <f>1000000*(SIN(M7*PI()/360)/SIN(K7*PI()/360)-1)</f>
        <v>-112.68467940861449</v>
      </c>
      <c r="G39" s="6">
        <f>1000000/TAN(M7*PI()/360)*SQRT((L7*PI()/360)^2+(N7*PI()/360)^2)</f>
        <v>171.68641740180067</v>
      </c>
      <c r="I39" s="6">
        <f>1000000*(SIN(T7*PI()/360)/SIN(R7*PI()/360)-1)</f>
        <v>410.69756526090907</v>
      </c>
      <c r="J39" s="6">
        <f>1000000/TAN(T7*PI()/360)*SQRT((S7*PI()/360)^2+(U7*PI()/360)^2)</f>
        <v>161.12960666046979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-278.99431036674031</v>
      </c>
      <c r="N39" s="18">
        <f>(W40/(1+X40)*F39+X40*W40/(1+X40)/(1-2*X40)*F39+U40*V40/(1+V40)/(1-2*V40)*C39+Z40*Y40/(1+Z40)/(1-2*Z40)*I39)/1000</f>
        <v>-117.14023857956097</v>
      </c>
      <c r="O39" s="18">
        <f>(Y40/(1+Z40)*I39+Z40*Y40/(1+Z40)/(1-2*Z40)*I39+W40*X40/(1+X40)/(1-2*X40)*F39+V40*U40/(1+V40)/(1-2*V40)*C39)/1000</f>
        <v>-32.593875979099508</v>
      </c>
      <c r="Q39" s="18">
        <f>(SQRT((U40/(1+V40)*D39)^2+(V40*U40/(1+V40)/(1-2*V40)*D39)^2+(X40*W40/(1+X40)/(1-2*X40)*G39)^2+(Z40*Y40/(1+Z40)/(1-2*Z40)*J39)^2))/1000</f>
        <v>46.340931248113563</v>
      </c>
      <c r="R39" s="18">
        <f>(SQRT((W40/(1+X40)*G39)^2+(X40*W40/(1+X40)/(1-2*X40)*G39)^2+(V40*U40/(1+V40)/(1-2*V40)*D39)^2+(Z40*Y40/(1+Z40)/(1-2*Z40)*J39)^2))/1000</f>
        <v>45.420968103575817</v>
      </c>
      <c r="S39" s="18">
        <f>(SQRT((Y40/(1+Z40)*J39)^2+(Z40*Y40/(1+Z40)/(1-2*Z40)*J39)^2+(V40*U40/(1+V40)/(1-2*V40)*D39)^2+(X40*W40/(1+X40)/(1-2*X40)*G39)^2))/1000</f>
        <v>44.40024027508899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-1868.4826438644109</v>
      </c>
      <c r="D40" s="6">
        <f t="shared" si="8"/>
        <v>212.54471527295016</v>
      </c>
      <c r="F40" s="6">
        <f>1000000*(SIN(M8*PI()/360)/SIN(K8*PI()/360)-1)</f>
        <v>-648.49918398812713</v>
      </c>
      <c r="G40" s="6">
        <f>1000000/TAN(M8*PI()/360)*SQRT((L8*PI()/360)^2+(N8*PI()/360)^2)</f>
        <v>190.78159036037462</v>
      </c>
      <c r="I40" s="6">
        <f>1000000*(SIN(T8*PI()/360)/SIN(R8*PI()/360)-1)</f>
        <v>574.45624247653984</v>
      </c>
      <c r="J40" s="6">
        <f>1000000/TAN(T8*PI()/360)*SQRT((S8*PI()/360)^2+(U8*PI()/360)^2)</f>
        <v>185.01839872993648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-537.1762576217277</v>
      </c>
      <c r="N40" s="18">
        <f>(W41/(1+X41)*F40+X41*W41/(1+X41)/(1-2*X41)*F40+U41*V41/(1+V41)/(1-2*V41)*C40+Z41*Y41/(1+Z41)/(1-2*Z41)*I40)/1000</f>
        <v>-340.10200641094332</v>
      </c>
      <c r="O40" s="18">
        <f>(Y41/(1+Z41)*I40+Z41*Y41/(1+Z41)/(1-2*Z41)*I40+W41*X41/(1+X41)/(1-2*X41)*F40+V41*U41/(1+V41)/(1-2*V41)*C40)/1000</f>
        <v>-142.54766828972794</v>
      </c>
      <c r="Q40" s="18">
        <f>(SQRT((U41/(1+V41)*D40)^2+(V41*U41/(1+V41)/(1-2*V41)*D40)^2+(X41*W41/(1+X41)/(1-2*X41)*G40)^2+(Z41*Y41/(1+Z41)/(1-2*Z41)*J40)^2))/1000</f>
        <v>53.652997564806789</v>
      </c>
      <c r="R40" s="18">
        <f>(SQRT((W41/(1+X41)*G40)^2+(X41*W41/(1+X41)/(1-2*X41)*G40)^2+(V41*U41/(1+V41)/(1-2*V41)*D40)^2+(Z41*Y41/(1+Z41)/(1-2*Z41)*J40)^2))/1000</f>
        <v>51.474211683366228</v>
      </c>
      <c r="S40" s="18">
        <f>(SQRT((Y41/(1+Z41)*J40)^2+(Z41*Y41/(1+Z41)/(1-2*Z41)*J40)^2+(V41*U41/(1+V41)/(1-2*V41)*D40)^2+(X41*W41/(1+X41)/(1-2*X41)*G40)^2))/1000</f>
        <v>50.922278331062259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-746.40204892373333</v>
      </c>
      <c r="D41" s="6">
        <f t="shared" si="8"/>
        <v>191.56155085373356</v>
      </c>
      <c r="F41" s="6">
        <f t="shared" ref="F41:F44" si="10">1000000*(SIN(M9*PI()/360)/SIN(K9*PI()/360)-1)</f>
        <v>-336.90496145721841</v>
      </c>
      <c r="G41" s="6">
        <f t="shared" ref="G41:G44" si="11">1000000/TAN(M9*PI()/360)*SQRT((L9*PI()/360)^2+(N9*PI()/360)^2)</f>
        <v>197.72385942738009</v>
      </c>
      <c r="I41" s="6">
        <f t="shared" ref="I41:I44" si="12">1000000*(SIN(T9*PI()/360)/SIN(R9*PI()/360)-1)</f>
        <v>87.260925657917099</v>
      </c>
      <c r="J41" s="6">
        <f t="shared" ref="J41:J44" si="13">1000000/TAN(T9*PI()/360)*SQRT((S9*PI()/360)^2+(U9*PI()/360)^2)</f>
        <v>169.69977637745265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-241.24745278297073</v>
      </c>
      <c r="N41" s="18">
        <f t="shared" ref="N41:N44" si="15">(W42/(1+X42)*F41+X42*W42/(1+X42)/(1-2*X42)*F41+U42*V42/(1+V42)/(1-2*V42)*C41+Z42*Y42/(1+Z42)/(1-2*Z42)*I41)/1000</f>
        <v>-175.09792326914908</v>
      </c>
      <c r="O41" s="18">
        <f t="shared" ref="O41:O44" si="16">(Y42/(1+Z42)*I41+Z42*Y42/(1+Z42)/(1-2*Z42)*I41+W42*X42/(1+X42)/(1-2*X42)*F41+V42*U42/(1+V42)/(1-2*V42)*C41)/1000</f>
        <v>-106.57881842747335</v>
      </c>
      <c r="Q41" s="18">
        <f t="shared" ref="Q41:Q44" si="17">(SQRT((U42/(1+V42)*D41)^2+(V42*U42/(1+V42)/(1-2*V42)*D41)^2+(X42*W42/(1+X42)/(1-2*X42)*G41)^2+(Z42*Y42/(1+Z42)/(1-2*Z42)*J41)^2))/1000</f>
        <v>49.927379991627546</v>
      </c>
      <c r="R41" s="18">
        <f t="shared" ref="R41:R44" si="18">(SQRT((W42/(1+X42)*G41)^2+(X42*W42/(1+X42)/(1-2*X42)*G41)^2+(V42*U42/(1+V42)/(1-2*V42)*D41)^2+(Z42*Y42/(1+Z42)/(1-2*Z42)*J41)^2))/1000</f>
        <v>50.550387779679554</v>
      </c>
      <c r="S41" s="18">
        <f t="shared" ref="S41:S44" si="19">(SQRT((Y42/(1+Z42)*J41)^2+(Z42*Y42/(1+Z42)/(1-2*Z42)*J41)^2+(V42*U42/(1+V42)/(1-2*V42)*D41)^2+(X42*W42/(1+X42)/(1-2*X42)*G41)^2))/1000</f>
        <v>47.818954354822488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2473.0842009714761</v>
      </c>
      <c r="D42" s="6">
        <f t="shared" si="8"/>
        <v>112.96951589270253</v>
      </c>
      <c r="F42" s="6">
        <f t="shared" si="10"/>
        <v>-305.96016239547998</v>
      </c>
      <c r="G42" s="6">
        <f t="shared" si="11"/>
        <v>112.8384475142951</v>
      </c>
      <c r="I42" s="6">
        <f t="shared" si="12"/>
        <v>-33.195259583340686</v>
      </c>
      <c r="J42" s="6">
        <f t="shared" si="13"/>
        <v>96.291324450423076</v>
      </c>
      <c r="K42" s="18"/>
      <c r="L42" s="7">
        <f t="shared" si="9"/>
        <v>8</v>
      </c>
      <c r="M42" s="18">
        <f t="shared" si="14"/>
        <v>658.03189607334855</v>
      </c>
      <c r="N42" s="18">
        <f t="shared" si="15"/>
        <v>209.10934506791722</v>
      </c>
      <c r="O42" s="18">
        <f t="shared" si="16"/>
        <v>253.17136782987816</v>
      </c>
      <c r="Q42" s="18">
        <f t="shared" si="17"/>
        <v>29.040262078687309</v>
      </c>
      <c r="R42" s="18">
        <f t="shared" si="18"/>
        <v>29.026961883916702</v>
      </c>
      <c r="S42" s="18">
        <f t="shared" si="19"/>
        <v>27.427431476203733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340.27871225261742</v>
      </c>
      <c r="D43" s="6">
        <f t="shared" si="8"/>
        <v>106.94049699909914</v>
      </c>
      <c r="F43" s="6">
        <f t="shared" si="10"/>
        <v>107.02453566446835</v>
      </c>
      <c r="G43" s="6">
        <f t="shared" si="11"/>
        <v>107.74625178014843</v>
      </c>
      <c r="I43" s="6">
        <f t="shared" si="12"/>
        <v>-761.41751459546379</v>
      </c>
      <c r="J43" s="6">
        <f t="shared" si="13"/>
        <v>88.689813522107031</v>
      </c>
      <c r="K43" s="18"/>
      <c r="L43" s="7">
        <f t="shared" si="9"/>
        <v>12</v>
      </c>
      <c r="M43" s="18">
        <f t="shared" si="14"/>
        <v>16.911948131696235</v>
      </c>
      <c r="N43" s="18">
        <f t="shared" si="15"/>
        <v>-20.767572701774</v>
      </c>
      <c r="O43" s="18">
        <f t="shared" si="16"/>
        <v>-161.05436543607067</v>
      </c>
      <c r="Q43" s="18">
        <f t="shared" si="17"/>
        <v>27.425375991890714</v>
      </c>
      <c r="R43" s="18">
        <f t="shared" si="18"/>
        <v>27.507548642026507</v>
      </c>
      <c r="S43" s="18">
        <f t="shared" si="19"/>
        <v>25.670667399428165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-243.78348078635258</v>
      </c>
      <c r="D44" s="6">
        <f t="shared" si="8"/>
        <v>99.406845110235466</v>
      </c>
      <c r="F44" s="6">
        <f t="shared" si="10"/>
        <v>73.834827146512794</v>
      </c>
      <c r="G44" s="6">
        <f t="shared" si="11"/>
        <v>107.35592095640082</v>
      </c>
      <c r="I44" s="6">
        <f t="shared" si="12"/>
        <v>-38.155182870647231</v>
      </c>
      <c r="J44" s="6">
        <f t="shared" si="13"/>
        <v>86.146461928565401</v>
      </c>
      <c r="K44" s="18"/>
      <c r="L44" s="7">
        <f t="shared" si="9"/>
        <v>16</v>
      </c>
      <c r="M44" s="18">
        <f t="shared" si="14"/>
        <v>-64.592988627335188</v>
      </c>
      <c r="N44" s="18">
        <f t="shared" si="15"/>
        <v>-13.285415807410784</v>
      </c>
      <c r="O44" s="18">
        <f t="shared" si="16"/>
        <v>-31.376109733259707</v>
      </c>
      <c r="Q44" s="18">
        <f t="shared" si="17"/>
        <v>26.096136655086635</v>
      </c>
      <c r="R44" s="18">
        <f t="shared" si="18"/>
        <v>26.905331228347134</v>
      </c>
      <c r="S44" s="18">
        <f t="shared" si="19"/>
        <v>24.835502694158837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F56" sqref="F5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 ht="14">
      <c r="A4" s="6" t="s">
        <v>29</v>
      </c>
      <c r="B4">
        <v>-40</v>
      </c>
      <c r="C4">
        <v>92.926599999999993</v>
      </c>
      <c r="D4">
        <v>9.2750300000000001E-3</v>
      </c>
      <c r="E4">
        <v>92.907600000000002</v>
      </c>
      <c r="F4">
        <v>7.4304699999999998E-3</v>
      </c>
      <c r="G4" s="11"/>
      <c r="H4" s="11"/>
      <c r="I4" s="7" t="s">
        <v>30</v>
      </c>
      <c r="J4" s="20">
        <f>B4</f>
        <v>-40</v>
      </c>
      <c r="K4">
        <v>92.885900000000007</v>
      </c>
      <c r="L4">
        <v>1.0170999999999999E-2</v>
      </c>
      <c r="M4" s="26">
        <f>E4</f>
        <v>92.907600000000002</v>
      </c>
      <c r="N4" s="26">
        <f>F4</f>
        <v>7.4304699999999998E-3</v>
      </c>
      <c r="P4" s="7" t="s">
        <v>30</v>
      </c>
      <c r="Q4" s="20">
        <f>B4</f>
        <v>-40</v>
      </c>
      <c r="R4">
        <v>92.910899999999998</v>
      </c>
      <c r="S4">
        <v>7.6610100000000002E-3</v>
      </c>
      <c r="T4" s="26">
        <f>E4</f>
        <v>92.907600000000002</v>
      </c>
      <c r="U4" s="26">
        <f>F4</f>
        <v>7.4304699999999998E-3</v>
      </c>
    </row>
    <row r="5" spans="1:21" ht="14">
      <c r="B5">
        <v>-24</v>
      </c>
      <c r="C5">
        <v>92.935500000000005</v>
      </c>
      <c r="D5">
        <v>9.7154600000000004E-3</v>
      </c>
      <c r="E5">
        <v>92.907600000000002</v>
      </c>
      <c r="F5">
        <v>7.4831799999999999E-3</v>
      </c>
      <c r="G5" s="3"/>
      <c r="H5" s="3"/>
      <c r="I5" s="3"/>
      <c r="J5" s="20">
        <f t="shared" ref="J5:J16" si="0">B5</f>
        <v>-24</v>
      </c>
      <c r="K5">
        <v>92.887699999999995</v>
      </c>
      <c r="L5">
        <v>1.01076E-2</v>
      </c>
      <c r="M5" s="26">
        <f t="shared" ref="M5:M16" si="1">E5</f>
        <v>92.907600000000002</v>
      </c>
      <c r="N5" s="26">
        <f t="shared" ref="N5:N16" si="2">F5</f>
        <v>7.4831799999999999E-3</v>
      </c>
      <c r="O5" s="3"/>
      <c r="P5" s="3"/>
      <c r="Q5" s="20">
        <f t="shared" ref="Q5:Q16" si="3">B5</f>
        <v>-24</v>
      </c>
      <c r="R5">
        <v>92.905100000000004</v>
      </c>
      <c r="S5">
        <v>8.0822800000000007E-3</v>
      </c>
      <c r="T5" s="26">
        <f t="shared" ref="T5:T16" si="4">E5</f>
        <v>92.907600000000002</v>
      </c>
      <c r="U5" s="26">
        <f t="shared" ref="U5:U16" si="5">F5</f>
        <v>7.4831799999999999E-3</v>
      </c>
    </row>
    <row r="6" spans="1:21" ht="14">
      <c r="B6">
        <v>-16</v>
      </c>
      <c r="C6">
        <v>92.935000000000002</v>
      </c>
      <c r="D6">
        <v>9.7025099999999993E-3</v>
      </c>
      <c r="E6">
        <v>92.907600000000002</v>
      </c>
      <c r="F6">
        <v>6.9702799999999997E-3</v>
      </c>
      <c r="G6"/>
      <c r="I6"/>
      <c r="J6" s="20">
        <f t="shared" si="0"/>
        <v>-16</v>
      </c>
      <c r="K6">
        <v>92.894900000000007</v>
      </c>
      <c r="L6">
        <v>9.5265599999999999E-3</v>
      </c>
      <c r="M6" s="26">
        <f t="shared" si="1"/>
        <v>92.907600000000002</v>
      </c>
      <c r="N6" s="26">
        <f t="shared" si="2"/>
        <v>6.9702799999999997E-3</v>
      </c>
      <c r="O6" s="3"/>
      <c r="P6"/>
      <c r="Q6" s="20">
        <f t="shared" si="3"/>
        <v>-16</v>
      </c>
      <c r="R6">
        <v>92.903099999999995</v>
      </c>
      <c r="S6">
        <v>7.4619400000000002E-3</v>
      </c>
      <c r="T6" s="26">
        <f t="shared" si="4"/>
        <v>92.907600000000002</v>
      </c>
      <c r="U6" s="26">
        <f t="shared" si="5"/>
        <v>6.9702799999999997E-3</v>
      </c>
    </row>
    <row r="7" spans="1:21" ht="14">
      <c r="B7">
        <v>-12</v>
      </c>
      <c r="C7">
        <v>92.887799999999999</v>
      </c>
      <c r="D7">
        <v>9.0119699999999994E-3</v>
      </c>
      <c r="E7">
        <v>92.907600000000002</v>
      </c>
      <c r="F7">
        <v>7.6320399999999997E-3</v>
      </c>
      <c r="G7"/>
      <c r="I7"/>
      <c r="J7" s="20">
        <f t="shared" si="0"/>
        <v>-12</v>
      </c>
      <c r="K7">
        <v>92.896799999999999</v>
      </c>
      <c r="L7">
        <v>9.6247199999999998E-3</v>
      </c>
      <c r="M7" s="26">
        <f t="shared" si="1"/>
        <v>92.907600000000002</v>
      </c>
      <c r="N7" s="26">
        <f t="shared" si="2"/>
        <v>7.6320399999999997E-3</v>
      </c>
      <c r="O7" s="11"/>
      <c r="P7"/>
      <c r="Q7" s="20">
        <f t="shared" si="3"/>
        <v>-12</v>
      </c>
      <c r="R7">
        <v>92.954899999999995</v>
      </c>
      <c r="S7">
        <v>8.1316900000000004E-3</v>
      </c>
      <c r="T7" s="26">
        <f t="shared" si="4"/>
        <v>92.907600000000002</v>
      </c>
      <c r="U7" s="26">
        <f t="shared" si="5"/>
        <v>7.6320399999999997E-3</v>
      </c>
    </row>
    <row r="8" spans="1:21" ht="14">
      <c r="B8">
        <v>-8</v>
      </c>
      <c r="C8">
        <v>92.627099999999999</v>
      </c>
      <c r="D8">
        <v>1.0489999999999999E-2</v>
      </c>
      <c r="E8">
        <v>92.907599996195117</v>
      </c>
      <c r="F8">
        <v>7.5695199999999997E-3</v>
      </c>
      <c r="G8"/>
      <c r="I8"/>
      <c r="J8" s="20">
        <f t="shared" si="0"/>
        <v>-8</v>
      </c>
      <c r="K8">
        <v>92.949299999999994</v>
      </c>
      <c r="L8">
        <v>1.1013500000000001E-2</v>
      </c>
      <c r="M8" s="26">
        <f t="shared" si="1"/>
        <v>92.907599996195117</v>
      </c>
      <c r="N8" s="26">
        <f t="shared" si="2"/>
        <v>7.5695199999999997E-3</v>
      </c>
      <c r="P8"/>
      <c r="Q8" s="20">
        <f t="shared" si="3"/>
        <v>-8</v>
      </c>
      <c r="R8">
        <v>92.989800000000002</v>
      </c>
      <c r="S8">
        <v>8.8051599999999994E-3</v>
      </c>
      <c r="T8" s="26">
        <f t="shared" si="4"/>
        <v>92.907599996195117</v>
      </c>
      <c r="U8" s="26">
        <f t="shared" si="5"/>
        <v>7.5695199999999997E-3</v>
      </c>
    </row>
    <row r="9" spans="1:21" ht="14">
      <c r="B9">
        <v>-4</v>
      </c>
      <c r="C9">
        <v>92.580799999999996</v>
      </c>
      <c r="D9">
        <v>1.4382900000000001E-2</v>
      </c>
      <c r="E9">
        <v>92.787390167549617</v>
      </c>
      <c r="F9">
        <v>7.7494499999999997E-3</v>
      </c>
      <c r="G9"/>
      <c r="H9"/>
      <c r="I9"/>
      <c r="J9" s="20">
        <f t="shared" si="0"/>
        <v>-4</v>
      </c>
      <c r="K9">
        <v>92.737200000000001</v>
      </c>
      <c r="L9">
        <v>1.5966000000000001E-2</v>
      </c>
      <c r="M9" s="26">
        <f t="shared" si="1"/>
        <v>92.787390167549617</v>
      </c>
      <c r="N9" s="26">
        <f t="shared" si="2"/>
        <v>7.7494499999999997E-3</v>
      </c>
      <c r="O9"/>
      <c r="P9"/>
      <c r="Q9" s="20">
        <f t="shared" si="3"/>
        <v>-4</v>
      </c>
      <c r="R9">
        <v>92.915499999999994</v>
      </c>
      <c r="S9">
        <v>1.4534099999999999E-2</v>
      </c>
      <c r="T9" s="26">
        <f t="shared" si="4"/>
        <v>92.787390167549617</v>
      </c>
      <c r="U9" s="26">
        <f t="shared" si="5"/>
        <v>7.7494499999999997E-3</v>
      </c>
    </row>
    <row r="10" spans="1:21" ht="14">
      <c r="B10">
        <v>0</v>
      </c>
      <c r="C10">
        <v>92.563400000000001</v>
      </c>
      <c r="D10">
        <v>1.7304099999999999E-2</v>
      </c>
      <c r="E10">
        <v>92.772829502700219</v>
      </c>
      <c r="F10">
        <v>1.2587000000000001E-2</v>
      </c>
      <c r="G10"/>
      <c r="H10"/>
      <c r="I10"/>
      <c r="J10" s="20">
        <f t="shared" si="0"/>
        <v>0</v>
      </c>
      <c r="K10">
        <v>92.593999999999994</v>
      </c>
      <c r="L10">
        <v>1.7599699999999999E-2</v>
      </c>
      <c r="M10" s="26">
        <f t="shared" si="1"/>
        <v>92.772829502700219</v>
      </c>
      <c r="N10" s="26">
        <f t="shared" si="2"/>
        <v>1.2587000000000001E-2</v>
      </c>
      <c r="O10"/>
      <c r="P10"/>
      <c r="Q10" s="20">
        <f t="shared" si="3"/>
        <v>0</v>
      </c>
      <c r="R10">
        <v>92.836600000000004</v>
      </c>
      <c r="S10">
        <v>1.8249700000000001E-2</v>
      </c>
      <c r="T10" s="26">
        <f t="shared" si="4"/>
        <v>92.772829502700219</v>
      </c>
      <c r="U10" s="26">
        <f t="shared" si="5"/>
        <v>1.2587000000000001E-2</v>
      </c>
    </row>
    <row r="11" spans="1:21" ht="14">
      <c r="B11">
        <v>4</v>
      </c>
      <c r="C11">
        <v>92.601699999999994</v>
      </c>
      <c r="D11">
        <v>1.19115E-2</v>
      </c>
      <c r="E11">
        <v>92.787390167549617</v>
      </c>
      <c r="F11">
        <v>9.2103099999999993E-3</v>
      </c>
      <c r="G11"/>
      <c r="H11"/>
      <c r="I11"/>
      <c r="J11" s="20">
        <f t="shared" si="0"/>
        <v>4</v>
      </c>
      <c r="K11">
        <v>92.7637</v>
      </c>
      <c r="L11">
        <v>1.4647E-2</v>
      </c>
      <c r="M11" s="26">
        <f t="shared" si="1"/>
        <v>92.787390167549617</v>
      </c>
      <c r="N11" s="26">
        <f t="shared" si="2"/>
        <v>9.2103099999999993E-3</v>
      </c>
      <c r="O11"/>
      <c r="P11"/>
      <c r="Q11" s="20">
        <f t="shared" si="3"/>
        <v>4</v>
      </c>
      <c r="R11">
        <v>92.905299999999997</v>
      </c>
      <c r="S11">
        <v>1.29473E-2</v>
      </c>
      <c r="T11" s="26">
        <f t="shared" si="4"/>
        <v>92.787390167549617</v>
      </c>
      <c r="U11" s="26">
        <f t="shared" si="5"/>
        <v>9.2103099999999993E-3</v>
      </c>
    </row>
    <row r="12" spans="1:21" ht="14">
      <c r="B12">
        <v>8</v>
      </c>
      <c r="C12">
        <v>92.724100000000007</v>
      </c>
      <c r="D12">
        <v>1.1083600000000001E-2</v>
      </c>
      <c r="E12">
        <v>92.907599996195117</v>
      </c>
      <c r="F12">
        <v>7.6730000000000001E-3</v>
      </c>
      <c r="G12"/>
      <c r="H12"/>
      <c r="I12"/>
      <c r="J12" s="20">
        <f t="shared" si="0"/>
        <v>8</v>
      </c>
      <c r="K12">
        <v>92.956100000000006</v>
      </c>
      <c r="L12">
        <v>1.05241E-2</v>
      </c>
      <c r="M12" s="26">
        <f t="shared" si="1"/>
        <v>92.907599996195117</v>
      </c>
      <c r="N12" s="26">
        <f t="shared" si="2"/>
        <v>7.6730000000000001E-3</v>
      </c>
      <c r="O12"/>
      <c r="P12"/>
      <c r="Q12" s="20">
        <f t="shared" si="3"/>
        <v>8</v>
      </c>
      <c r="R12">
        <v>92.981899999999996</v>
      </c>
      <c r="S12">
        <v>9.3816799999999999E-3</v>
      </c>
      <c r="T12" s="26">
        <f t="shared" si="4"/>
        <v>92.907599996195117</v>
      </c>
      <c r="U12" s="26">
        <f t="shared" si="5"/>
        <v>7.6730000000000001E-3</v>
      </c>
    </row>
    <row r="13" spans="1:21" ht="14">
      <c r="B13">
        <v>12</v>
      </c>
      <c r="C13">
        <v>92.917599999999993</v>
      </c>
      <c r="D13">
        <v>9.7722799999999995E-3</v>
      </c>
      <c r="E13">
        <v>92.907600000000002</v>
      </c>
      <c r="F13">
        <v>7.4657100000000004E-3</v>
      </c>
      <c r="G13"/>
      <c r="H13"/>
      <c r="I13"/>
      <c r="J13" s="20">
        <f t="shared" si="0"/>
        <v>12</v>
      </c>
      <c r="K13">
        <v>92.903700000000001</v>
      </c>
      <c r="L13">
        <v>1.09768E-2</v>
      </c>
      <c r="M13" s="26">
        <f t="shared" si="1"/>
        <v>92.907600000000002</v>
      </c>
      <c r="N13" s="26">
        <f t="shared" si="2"/>
        <v>7.4657100000000004E-3</v>
      </c>
      <c r="O13"/>
      <c r="P13"/>
      <c r="Q13" s="20">
        <f t="shared" si="3"/>
        <v>12</v>
      </c>
      <c r="R13">
        <v>92.949799999999996</v>
      </c>
      <c r="S13">
        <v>8.6037800000000001E-3</v>
      </c>
      <c r="T13" s="26">
        <f t="shared" si="4"/>
        <v>92.907600000000002</v>
      </c>
      <c r="U13" s="26">
        <f t="shared" si="5"/>
        <v>7.4657100000000004E-3</v>
      </c>
    </row>
    <row r="14" spans="1:21" ht="14">
      <c r="B14">
        <v>16</v>
      </c>
      <c r="C14">
        <v>92.948300000000003</v>
      </c>
      <c r="D14">
        <v>9.9505199999999992E-3</v>
      </c>
      <c r="E14">
        <v>92.907600000000002</v>
      </c>
      <c r="F14">
        <v>7.9733900000000003E-3</v>
      </c>
      <c r="H14"/>
      <c r="I14"/>
      <c r="J14" s="20">
        <f t="shared" si="0"/>
        <v>16</v>
      </c>
      <c r="K14">
        <v>92.900400000000005</v>
      </c>
      <c r="L14">
        <v>1.02766E-2</v>
      </c>
      <c r="M14" s="26">
        <f t="shared" si="1"/>
        <v>92.907600000000002</v>
      </c>
      <c r="N14" s="26">
        <f t="shared" si="2"/>
        <v>7.9733900000000003E-3</v>
      </c>
      <c r="O14"/>
      <c r="P14"/>
      <c r="Q14" s="20">
        <f t="shared" si="3"/>
        <v>16</v>
      </c>
      <c r="R14">
        <v>92.900300000000001</v>
      </c>
      <c r="S14">
        <v>7.9029700000000005E-3</v>
      </c>
      <c r="T14" s="26">
        <f t="shared" si="4"/>
        <v>92.907600000000002</v>
      </c>
      <c r="U14" s="26">
        <f t="shared" si="5"/>
        <v>7.9733900000000003E-3</v>
      </c>
    </row>
    <row r="15" spans="1:21" ht="14">
      <c r="B15">
        <v>24</v>
      </c>
      <c r="C15">
        <v>92.948300000000003</v>
      </c>
      <c r="D15">
        <v>9.5663799999999993E-3</v>
      </c>
      <c r="E15">
        <v>92.907600000000002</v>
      </c>
      <c r="F15">
        <v>7.8374499999999993E-3</v>
      </c>
      <c r="H15"/>
      <c r="I15"/>
      <c r="J15" s="20">
        <f t="shared" si="0"/>
        <v>24</v>
      </c>
      <c r="K15">
        <v>92.885300000000001</v>
      </c>
      <c r="L15">
        <v>9.4711099999999996E-3</v>
      </c>
      <c r="M15" s="26">
        <f t="shared" si="1"/>
        <v>92.907600000000002</v>
      </c>
      <c r="N15" s="26">
        <f t="shared" si="2"/>
        <v>7.8374499999999993E-3</v>
      </c>
      <c r="O15"/>
      <c r="P15"/>
      <c r="Q15" s="20">
        <f t="shared" si="3"/>
        <v>24</v>
      </c>
      <c r="R15">
        <v>92.8994</v>
      </c>
      <c r="S15">
        <v>8.4483800000000001E-3</v>
      </c>
      <c r="T15" s="26">
        <f t="shared" si="4"/>
        <v>92.907600000000002</v>
      </c>
      <c r="U15" s="26">
        <f t="shared" si="5"/>
        <v>7.8374499999999993E-3</v>
      </c>
    </row>
    <row r="16" spans="1:21" ht="14">
      <c r="B16">
        <v>40</v>
      </c>
      <c r="C16">
        <v>92.956299999999999</v>
      </c>
      <c r="D16">
        <v>9.17631E-3</v>
      </c>
      <c r="E16">
        <v>92.907600000000002</v>
      </c>
      <c r="F16">
        <v>7.3374499999999997E-3</v>
      </c>
      <c r="H16"/>
      <c r="I16"/>
      <c r="J16" s="20">
        <f t="shared" si="0"/>
        <v>40</v>
      </c>
      <c r="K16">
        <v>92.882800000000003</v>
      </c>
      <c r="L16">
        <v>1.08285E-2</v>
      </c>
      <c r="M16" s="26">
        <f t="shared" si="1"/>
        <v>92.907600000000002</v>
      </c>
      <c r="N16" s="26">
        <f t="shared" si="2"/>
        <v>7.3374499999999997E-3</v>
      </c>
      <c r="O16"/>
      <c r="P16"/>
      <c r="Q16" s="20">
        <f t="shared" si="3"/>
        <v>40</v>
      </c>
      <c r="R16">
        <v>92.903899999999993</v>
      </c>
      <c r="S16">
        <v>7.9182100000000002E-3</v>
      </c>
      <c r="T16" s="26">
        <f t="shared" si="4"/>
        <v>92.907600000000002</v>
      </c>
      <c r="U16" s="26">
        <f t="shared" si="5"/>
        <v>7.3374499999999997E-3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-157.55999751221327</v>
      </c>
      <c r="D36" s="6">
        <f>1000000/TAN(E4*PI()/360)*SQRT((D4*PI()/360)^2+(F4*PI()/360)^2)</f>
        <v>98.576764863656678</v>
      </c>
      <c r="F36" s="6">
        <f>1000000*(SIN(M4*PI()/360)/SIN(K4*PI()/360)-1)</f>
        <v>180.04449914488242</v>
      </c>
      <c r="G36" s="6">
        <f>1000000/TAN(M4*PI()/360)*SQRT((L4*PI()/360)^2+(N4*PI()/360)^2)</f>
        <v>104.48018803327956</v>
      </c>
      <c r="H36" s="6"/>
      <c r="I36" s="6">
        <f>1000000*(SIN(T4*PI()/360)/SIN(R4*PI()/360)-1)</f>
        <v>-27.371219891048071</v>
      </c>
      <c r="J36" s="6">
        <f>1000000/TAN(T4*PI()/360)*SQRT((S4*PI()/360)^2+(U4*PI()/360)^2)</f>
        <v>88.525050425012765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-26.044044310199588</v>
      </c>
      <c r="N36" s="18">
        <f>(W37/(1+X37)*F36+X37*W37/(1+X37)/(1-2*X37)*F36+U37*V37/(1+V37)/(1-2*V37)*C36+Z37*Y37/(1+Z37)/(1-2*Z37)*I36)/1000</f>
        <v>28.492066688254329</v>
      </c>
      <c r="O36" s="18">
        <f>(Y37/(1+Z37)*I36+Z37*Y37/(1+Z37)/(1-2*Z37)*I36+W37*X37/(1+X37)/(1-2*X37)*F36+V37*U37/(1+V37)/(1-2*V37)*C36)/1000</f>
        <v>-5.0135494637036704</v>
      </c>
      <c r="Q36" s="18">
        <f>(SQRT((U37/(1+V37)*D36)^2+(V37*U37/(1+V37)/(1-2*V37)*D36)^2+(X37*W37/(1+X37)/(1-2*X37)*G36)^2+(Z37*Y37/(1+Z37)/(1-2*Z37)*J36)^2))/1000</f>
        <v>25.912627651804609</v>
      </c>
      <c r="R36" s="18">
        <f>(SQRT((W37/(1+X37)*G36)^2+(X37*W37/(1+X37)/(1-2*X37)*G36)^2+(V37*U37/(1+V37)/(1-2*V37)*D36)^2+(Z37*Y37/(1+Z37)/(1-2*Z37)*J36)^2))/1000</f>
        <v>26.509333644784888</v>
      </c>
      <c r="S36" s="18">
        <f>(SQRT((Y37/(1+Z37)*J36)^2+(Z37*Y37/(1+Z37)/(1-2*Z37)*J36)^2+(V37*U37/(1+V37)/(1-2*V37)*D36)^2+(X37*W37/(1+X37)/(1-2*X37)*G36)^2))/1000</f>
        <v>24.947708782079495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-231.33789114804239</v>
      </c>
      <c r="D37" s="6">
        <f t="shared" ref="D37:D48" si="8">1000000/TAN(E5*PI()/360)*SQRT((D5*PI()/360)^2+(F5*PI()/360)^2)</f>
        <v>101.71979654170751</v>
      </c>
      <c r="F37" s="6">
        <f>1000000*(SIN(M5*PI()/360)/SIN(K5*PI()/360)-1)</f>
        <v>165.10610236930569</v>
      </c>
      <c r="G37" s="6">
        <f>1000000/TAN(M5*PI()/360)*SQRT((L5*PI()/360)^2+(N5*PI()/360)^2)</f>
        <v>104.31557376851067</v>
      </c>
      <c r="I37" s="6">
        <f>1000000*(SIN(T5*PI()/360)/SIN(R5*PI()/360)-1)</f>
        <v>20.737322371511269</v>
      </c>
      <c r="J37" s="6">
        <f>1000000/TAN(T5*PI()/360)*SQRT((S5*PI()/360)^2+(U5*PI()/360)^2)</f>
        <v>91.362313390208655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-42.881796615559161</v>
      </c>
      <c r="N37" s="18">
        <f>(W38/(1+X38)*F37+X38*W38/(1+X38)/(1-2*X38)*F37+U38*V38/(1+V38)/(1-2*V38)*C37+Z38*Y38/(1+Z38)/(1-2*Z38)*I37)/1000</f>
        <v>21.159156183397062</v>
      </c>
      <c r="O37" s="18">
        <f>(Y38/(1+Z38)*I37+Z38*Y38/(1+Z38)/(1-2*Z38)*I37+W38*X38/(1+X38)/(1-2*X38)*F37+V38*U38/(1+V38)/(1-2*V38)*C37)/1000</f>
        <v>-2.1619544316312642</v>
      </c>
      <c r="Q37" s="18">
        <f>(SQRT((U38/(1+V38)*D37)^2+(V38*U38/(1+V38)/(1-2*V38)*D37)^2+(X38*W38/(1+X38)/(1-2*X38)*G37)^2+(Z38*Y38/(1+Z38)/(1-2*Z38)*J37)^2))/1000</f>
        <v>26.53525007218828</v>
      </c>
      <c r="R37" s="18">
        <f>(SQRT((W38/(1+X38)*G37)^2+(X38*W38/(1+X38)/(1-2*X38)*G37)^2+(V38*U38/(1+V38)/(1-2*V38)*D37)^2+(Z38*Y38/(1+Z38)/(1-2*Z38)*J37)^2))/1000</f>
        <v>26.796930801829713</v>
      </c>
      <c r="S37" s="18">
        <f>(SQRT((Y38/(1+Z38)*J37)^2+(Z38*Y38/(1+Z38)/(1-2*Z38)*J37)^2+(V38*U38/(1+V38)/(1-2*V38)*D37)^2+(X38*W38/(1+X38)/(1-2*X38)*G37)^2))/1000</f>
        <v>25.533002169186609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-227.19351421085497</v>
      </c>
      <c r="D38" s="6">
        <f t="shared" si="8"/>
        <v>99.09378780420613</v>
      </c>
      <c r="F38" s="6">
        <f>1000000*(SIN(M6*PI()/360)/SIN(K6*PI()/360)-1)</f>
        <v>105.35944486034232</v>
      </c>
      <c r="G38" s="6">
        <f>1000000/TAN(M6*PI()/360)*SQRT((L6*PI()/360)^2+(N6*PI()/360)^2)</f>
        <v>97.912201406689462</v>
      </c>
      <c r="I38" s="6">
        <f>1000000*(SIN(T6*PI()/360)/SIN(R6*PI()/360)-1)</f>
        <v>37.328142245218743</v>
      </c>
      <c r="J38" s="6">
        <f>1000000/TAN(T6*PI()/360)*SQRT((S6*PI()/360)^2+(U6*PI()/360)^2)</f>
        <v>84.697128537664767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-46.938708848741022</v>
      </c>
      <c r="N38" s="18">
        <f>(W39/(1+X39)*F38+X39*W39/(1+X39)/(1-2*X39)*F38+U39*V39/(1+V39)/(1-2*V39)*C38+Z39*Y39/(1+Z39)/(1-2*Z39)*I38)/1000</f>
        <v>6.781384539683148</v>
      </c>
      <c r="O38" s="18">
        <f>(Y39/(1+Z39)*I38+Z39*Y39/(1+Z39)/(1-2*Z39)*I38+W39*X39/(1+X39)/(1-2*X39)*F38+V39*U39/(1+V39)/(1-2*V39)*C38)/1000</f>
        <v>-4.2082874212214305</v>
      </c>
      <c r="Q38" s="18">
        <f>(SQRT((U39/(1+V39)*D38)^2+(V39*U39/(1+V39)/(1-2*V39)*D38)^2+(X39*W39/(1+X39)/(1-2*X39)*G38)^2+(Z39*Y39/(1+Z39)/(1-2*Z39)*J38)^2))/1000</f>
        <v>25.424131149321898</v>
      </c>
      <c r="R38" s="18">
        <f>(SQRT((W39/(1+X39)*G38)^2+(X39*W39/(1+X39)/(1-2*X39)*G38)^2+(V39*U39/(1+V39)/(1-2*V39)*D38)^2+(Z39*Y39/(1+Z39)/(1-2*Z39)*J38)^2))/1000</f>
        <v>25.304389675879698</v>
      </c>
      <c r="S38" s="18">
        <f>(SQRT((Y39/(1+Z39)*J38)^2+(Z39*Y39/(1+Z39)/(1-2*Z39)*J38)^2+(V39*U39/(1+V39)/(1-2*V39)*D38)^2+(X39*W39/(1+X39)/(1-2*X39)*G38)^2))/1000</f>
        <v>24.027912580993689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164.27621175707509</v>
      </c>
      <c r="D39" s="6">
        <f t="shared" si="8"/>
        <v>97.955578764205796</v>
      </c>
      <c r="F39" s="6">
        <f>1000000*(SIN(M7*PI()/360)/SIN(K7*PI()/360)-1)</f>
        <v>89.594814550064683</v>
      </c>
      <c r="G39" s="6">
        <f>1000000/TAN(M7*PI()/360)*SQRT((L7*PI()/360)^2+(N7*PI()/360)^2)</f>
        <v>101.88710526847335</v>
      </c>
      <c r="I39" s="6">
        <f>1000000*(SIN(T7*PI()/360)/SIN(R7*PI()/360)-1)</f>
        <v>-392.09849818566676</v>
      </c>
      <c r="J39" s="6">
        <f>1000000/TAN(T7*PI()/360)*SQRT((S7*PI()/360)^2+(U7*PI()/360)^2)</f>
        <v>92.504043552473561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9.7901366523982869</v>
      </c>
      <c r="N39" s="18">
        <f>(W40/(1+X40)*F39+X40*W40/(1+X40)/(1-2*X40)*F39+U40*V40/(1+V40)/(1-2*V40)*C39+Z40*Y40/(1+Z40)/(1-2*Z40)*I39)/1000</f>
        <v>-2.2737813579649373</v>
      </c>
      <c r="O39" s="18">
        <f>(Y40/(1+Z40)*I39+Z40*Y40/(1+Z40)/(1-2*Z40)*I39+W40*X40/(1+X40)/(1-2*X40)*F39+V40*U40/(1+V40)/(1-2*V40)*C39)/1000</f>
        <v>-80.085778030660009</v>
      </c>
      <c r="Q39" s="18">
        <f>(SQRT((U40/(1+V40)*D39)^2+(V40*U40/(1+V40)/(1-2*V40)*D39)^2+(X40*W40/(1+X40)/(1-2*X40)*G39)^2+(Z40*Y40/(1+Z40)/(1-2*Z40)*J39)^2))/1000</f>
        <v>25.868992863257017</v>
      </c>
      <c r="R39" s="18">
        <f>(SQRT((W40/(1+X40)*G39)^2+(X40*W40/(1+X40)/(1-2*X40)*G39)^2+(V40*U40/(1+V40)/(1-2*V40)*D39)^2+(Z40*Y40/(1+Z40)/(1-2*Z40)*J39)^2))/1000</f>
        <v>26.262273956040488</v>
      </c>
      <c r="S39" s="18">
        <f>(SQRT((Y40/(1+Z40)*J39)^2+(Z40*Y40/(1+Z40)/(1-2*Z40)*J39)^2+(V40*U40/(1+V40)/(1-2*V40)*D39)^2+(X40*W40/(1+X40)/(1-2*X40)*G39)^2))/1000</f>
        <v>25.339904511369266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2335.0861093673902</v>
      </c>
      <c r="D40" s="6">
        <f t="shared" si="8"/>
        <v>107.29898676430336</v>
      </c>
      <c r="F40" s="6">
        <f>1000000*(SIN(M8*PI()/360)/SIN(K8*PI()/360)-1)</f>
        <v>-345.70165572900271</v>
      </c>
      <c r="G40" s="6">
        <f>1000000/TAN(M8*PI()/360)*SQRT((L8*PI()/360)^2+(N8*PI()/360)^2)</f>
        <v>110.84933798214999</v>
      </c>
      <c r="I40" s="6">
        <f>1000000*(SIN(T8*PI()/360)/SIN(R8*PI()/360)-1)</f>
        <v>-681.09967424379022</v>
      </c>
      <c r="J40" s="6">
        <f>1000000/TAN(T8*PI()/360)*SQRT((S8*PI()/360)^2+(U8*PI()/360)^2)</f>
        <v>96.314016125260636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535.70995055523144</v>
      </c>
      <c r="N40" s="18">
        <f>(W41/(1+X41)*F40+X41*W41/(1+X41)/(1-2*X41)*F40+U41*V41/(1+V41)/(1-2*V41)*C40+Z41*Y41/(1+Z41)/(1-2*Z41)*I40)/1000</f>
        <v>102.65961927042962</v>
      </c>
      <c r="O40" s="18">
        <f>(Y41/(1+Z41)*I40+Z41*Y41/(1+Z41)/(1-2*Z41)*I40+W41*X41/(1+X41)/(1-2*X41)*F40+V41*U41/(1+V41)/(1-2*V41)*C40)/1000</f>
        <v>48.479939356502378</v>
      </c>
      <c r="Q40" s="18">
        <f>(SQRT((U41/(1+V41)*D40)^2+(V41*U41/(1+V41)/(1-2*V41)*D40)^2+(X41*W41/(1+X41)/(1-2*X41)*G40)^2+(Z41*Y41/(1+Z41)/(1-2*Z41)*J40)^2))/1000</f>
        <v>28.034676051949269</v>
      </c>
      <c r="R40" s="18">
        <f>(SQRT((W41/(1+X41)*G40)^2+(X41*W41/(1+X41)/(1-2*X41)*G40)^2+(V41*U41/(1+V41)/(1-2*V41)*D40)^2+(Z41*Y41/(1+Z41)/(1-2*Z41)*J40)^2))/1000</f>
        <v>28.392841871024263</v>
      </c>
      <c r="S40" s="18">
        <f>(SQRT((Y41/(1+Z41)*J40)^2+(Z41*Y41/(1+Z41)/(1-2*Z41)*J40)^2+(V41*U41/(1+V41)/(1-2*V41)*D40)^2+(X41*W41/(1+X41)/(1-2*X41)*G40)^2))/1000</f>
        <v>26.973645472210912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1721.7826342246224</v>
      </c>
      <c r="D41" s="6">
        <f t="shared" si="8"/>
        <v>135.80100814979608</v>
      </c>
      <c r="F41" s="6">
        <f t="shared" ref="F41:F48" si="10">1000000*(SIN(M9*PI()/360)/SIN(K9*PI()/360)-1)</f>
        <v>417.45600699250042</v>
      </c>
      <c r="G41" s="6">
        <f t="shared" ref="G41:G48" si="11">1000000/TAN(M9*PI()/360)*SQRT((L9*PI()/360)^2+(N9*PI()/360)^2)</f>
        <v>147.51751879953542</v>
      </c>
      <c r="I41" s="6">
        <f t="shared" ref="I41:I48" si="12">1000000*(SIN(T9*PI()/360)/SIN(R9*PI()/360)-1)</f>
        <v>-1063.1057371501829</v>
      </c>
      <c r="J41" s="6">
        <f t="shared" ref="J41:J48" si="13">1000000/TAN(T9*PI()/360)*SQRT((S9*PI()/360)^2+(U9*PI()/360)^2)</f>
        <v>136.90871887497769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408.51175813670284</v>
      </c>
      <c r="N41" s="18">
        <f t="shared" ref="N41:N48" si="15">(W42/(1+X42)*F41+X42*W42/(1+X42)/(1-2*X42)*F41+U42*V42/(1+V42)/(1-2*V42)*C41+Z42*Y42/(1+Z42)/(1-2*Z42)*I41)/1000</f>
        <v>197.81284142997549</v>
      </c>
      <c r="O41" s="18">
        <f t="shared" ref="O41:O48" si="16">(Y42/(1+Z42)*I41+Z42*Y42/(1+Z42)/(1-2*Z42)*I41+W42*X42/(1+X42)/(1-2*X42)*F41+V42*U42/(1+V42)/(1-2*V42)*C41)/1000</f>
        <v>-41.35482493153485</v>
      </c>
      <c r="Q41" s="18">
        <f t="shared" ref="Q41:Q48" si="17">(SQRT((U42/(1+V42)*D41)^2+(V42*U42/(1+V42)/(1-2*V42)*D41)^2+(X42*W42/(1+X42)/(1-2*X42)*G41)^2+(Z42*Y42/(1+Z42)/(1-2*Z42)*J41)^2))/1000</f>
        <v>36.694408832889351</v>
      </c>
      <c r="R41" s="18">
        <f t="shared" ref="R41:R48" si="18">(SQRT((W42/(1+X42)*G41)^2+(X42*W42/(1+X42)/(1-2*X42)*G41)^2+(V42*U42/(1+V42)/(1-2*V42)*D41)^2+(Z42*Y42/(1+Z42)/(1-2*Z42)*J41)^2))/1000</f>
        <v>37.856320875241735</v>
      </c>
      <c r="S41" s="18">
        <f t="shared" ref="S41:S48" si="19">(SQRT((Y42/(1+Z42)*J41)^2+(Z42*Y42/(1+Z42)/(1-2*Z42)*J41)^2+(V42*U42/(1+V42)/(1-2*V42)*D41)^2+(X42*W42/(1+X42)/(1-2*X42)*G41)^2))/1000</f>
        <v>36.801663140980303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1745.9549980503032</v>
      </c>
      <c r="D42" s="6">
        <f t="shared" si="8"/>
        <v>177.90573161265323</v>
      </c>
      <c r="F42" s="6">
        <f t="shared" si="10"/>
        <v>1490.2623980435071</v>
      </c>
      <c r="G42" s="6">
        <f t="shared" si="11"/>
        <v>179.89903761853381</v>
      </c>
      <c r="I42" s="6">
        <f t="shared" si="12"/>
        <v>-529.76622847855651</v>
      </c>
      <c r="J42" s="6">
        <f t="shared" si="13"/>
        <v>184.32159687521374</v>
      </c>
      <c r="K42" s="18"/>
      <c r="L42" s="7">
        <f t="shared" si="9"/>
        <v>0</v>
      </c>
      <c r="M42" s="18">
        <f t="shared" si="14"/>
        <v>609.93585268458935</v>
      </c>
      <c r="N42" s="18">
        <f t="shared" si="15"/>
        <v>568.63166345272225</v>
      </c>
      <c r="O42" s="18">
        <f t="shared" si="16"/>
        <v>242.31934686069658</v>
      </c>
      <c r="Q42" s="18">
        <f t="shared" si="17"/>
        <v>47.583707839097478</v>
      </c>
      <c r="R42" s="18">
        <f t="shared" si="18"/>
        <v>47.778869275595383</v>
      </c>
      <c r="S42" s="18">
        <f t="shared" si="19"/>
        <v>48.216732786795831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1547.1783515039749</v>
      </c>
      <c r="D43" s="6">
        <f t="shared" si="8"/>
        <v>125.15546235288028</v>
      </c>
      <c r="F43" s="6">
        <f t="shared" si="10"/>
        <v>196.97530247864137</v>
      </c>
      <c r="G43" s="6">
        <f t="shared" si="11"/>
        <v>143.81728051443881</v>
      </c>
      <c r="I43" s="6">
        <f t="shared" si="12"/>
        <v>-978.59069233141577</v>
      </c>
      <c r="J43" s="6">
        <f t="shared" si="13"/>
        <v>132.07156501514189</v>
      </c>
      <c r="K43" s="18"/>
      <c r="L43" s="7">
        <f t="shared" si="9"/>
        <v>4</v>
      </c>
      <c r="M43" s="18">
        <f t="shared" si="14"/>
        <v>342.67970790453751</v>
      </c>
      <c r="N43" s="18">
        <f t="shared" si="15"/>
        <v>124.56998460044521</v>
      </c>
      <c r="O43" s="18">
        <f t="shared" si="16"/>
        <v>-65.329137638102466</v>
      </c>
      <c r="Q43" s="18">
        <f t="shared" si="17"/>
        <v>34.616330267345838</v>
      </c>
      <c r="R43" s="18">
        <f t="shared" si="18"/>
        <v>36.459197370606859</v>
      </c>
      <c r="S43" s="18">
        <f t="shared" si="19"/>
        <v>35.280489930971079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1525.6760336797015</v>
      </c>
      <c r="D44" s="6">
        <f t="shared" si="8"/>
        <v>111.81533783160758</v>
      </c>
      <c r="F44" s="6">
        <f t="shared" si="10"/>
        <v>-402.0398461207497</v>
      </c>
      <c r="G44" s="6">
        <f t="shared" si="11"/>
        <v>108.03191438378897</v>
      </c>
      <c r="I44" s="6">
        <f t="shared" si="12"/>
        <v>-615.70382664699605</v>
      </c>
      <c r="J44" s="6">
        <f t="shared" si="13"/>
        <v>100.53008510968509</v>
      </c>
      <c r="K44" s="18"/>
      <c r="L44" s="7">
        <f t="shared" si="9"/>
        <v>8</v>
      </c>
      <c r="M44" s="18">
        <f t="shared" si="14"/>
        <v>307.99331839720793</v>
      </c>
      <c r="N44" s="18">
        <f t="shared" si="15"/>
        <v>-3.4069391090187708</v>
      </c>
      <c r="O44" s="18">
        <f t="shared" si="16"/>
        <v>-37.921889809412413</v>
      </c>
      <c r="Q44" s="18">
        <f t="shared" si="17"/>
        <v>28.799681247491524</v>
      </c>
      <c r="R44" s="18">
        <f t="shared" si="18"/>
        <v>28.420357765716531</v>
      </c>
      <c r="S44" s="18">
        <f t="shared" si="19"/>
        <v>27.692762569051641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-82.935930690641868</v>
      </c>
      <c r="D45" s="6">
        <f t="shared" si="8"/>
        <v>102.00555073344877</v>
      </c>
      <c r="F45" s="6">
        <f t="shared" si="10"/>
        <v>32.350806494774176</v>
      </c>
      <c r="G45" s="6">
        <f t="shared" si="11"/>
        <v>110.11205300740757</v>
      </c>
      <c r="I45" s="6">
        <f t="shared" si="12"/>
        <v>-349.84447438979328</v>
      </c>
      <c r="J45" s="6">
        <f t="shared" si="13"/>
        <v>94.487031456529024</v>
      </c>
      <c r="K45" s="18"/>
      <c r="L45" s="7">
        <f t="shared" si="9"/>
        <v>12</v>
      </c>
      <c r="M45" s="18">
        <f t="shared" si="14"/>
        <v>-61.910928632520296</v>
      </c>
      <c r="N45" s="18">
        <f t="shared" si="15"/>
        <v>-43.287686471799248</v>
      </c>
      <c r="O45" s="18">
        <f t="shared" si="16"/>
        <v>-105.02692415315246</v>
      </c>
      <c r="Q45" s="18">
        <f t="shared" si="17"/>
        <v>27.078794970187001</v>
      </c>
      <c r="R45" s="18">
        <f t="shared" si="18"/>
        <v>27.895013187214381</v>
      </c>
      <c r="S45" s="18">
        <f t="shared" si="19"/>
        <v>26.357363415653921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-337.4157636467645</v>
      </c>
      <c r="D46" s="6">
        <f t="shared" si="8"/>
        <v>105.76516535456005</v>
      </c>
      <c r="F46" s="6">
        <f t="shared" si="10"/>
        <v>59.727105561568905</v>
      </c>
      <c r="G46" s="6">
        <f t="shared" si="11"/>
        <v>107.88911383619255</v>
      </c>
      <c r="I46" s="6">
        <f t="shared" si="12"/>
        <v>60.556726727334365</v>
      </c>
      <c r="J46" s="6">
        <f t="shared" si="13"/>
        <v>93.119126319557509</v>
      </c>
      <c r="K46" s="18"/>
      <c r="L46" s="7">
        <f t="shared" si="9"/>
        <v>16</v>
      </c>
      <c r="M46" s="18">
        <f t="shared" si="14"/>
        <v>-80.811991965141289</v>
      </c>
      <c r="N46" s="18">
        <f t="shared" si="15"/>
        <v>-16.658143862256672</v>
      </c>
      <c r="O46" s="18">
        <f t="shared" si="16"/>
        <v>-16.52412813547917</v>
      </c>
      <c r="Q46" s="18">
        <f t="shared" si="17"/>
        <v>27.463256185243448</v>
      </c>
      <c r="R46" s="18">
        <f t="shared" si="18"/>
        <v>27.678004994158307</v>
      </c>
      <c r="S46" s="18">
        <f t="shared" si="19"/>
        <v>26.241184482517731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-337.4157636467645</v>
      </c>
      <c r="D47" s="6">
        <f t="shared" si="8"/>
        <v>102.57959882725476</v>
      </c>
      <c r="F47" s="6">
        <f t="shared" si="10"/>
        <v>185.02411874310454</v>
      </c>
      <c r="G47" s="6">
        <f t="shared" si="11"/>
        <v>101.96954867457248</v>
      </c>
      <c r="I47" s="6">
        <f t="shared" si="12"/>
        <v>68.023413432483082</v>
      </c>
      <c r="J47" s="6">
        <f t="shared" si="13"/>
        <v>95.587023763744924</v>
      </c>
      <c r="K47" s="18"/>
      <c r="L47" s="7">
        <f t="shared" si="9"/>
        <v>24</v>
      </c>
      <c r="M47" s="18">
        <f t="shared" si="14"/>
        <v>-64.727159094254532</v>
      </c>
      <c r="N47" s="18">
        <f t="shared" si="15"/>
        <v>19.666975753339685</v>
      </c>
      <c r="O47" s="18">
        <f t="shared" si="16"/>
        <v>0.76686181854698954</v>
      </c>
      <c r="Q47" s="18">
        <f t="shared" si="17"/>
        <v>26.753896786079288</v>
      </c>
      <c r="R47" s="18">
        <f t="shared" si="18"/>
        <v>26.692972165868181</v>
      </c>
      <c r="S47" s="18">
        <f t="shared" si="19"/>
        <v>26.069363889636335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-403.69667075601524</v>
      </c>
      <c r="D48" s="6">
        <f t="shared" si="8"/>
        <v>97.455335175914868</v>
      </c>
      <c r="F48" s="6">
        <f t="shared" si="10"/>
        <v>205.77336262950217</v>
      </c>
      <c r="G48" s="6">
        <f t="shared" si="11"/>
        <v>108.49677077124147</v>
      </c>
      <c r="I48" s="6">
        <f t="shared" si="12"/>
        <v>30.691711681019029</v>
      </c>
      <c r="J48" s="6">
        <f t="shared" si="13"/>
        <v>89.542486012057083</v>
      </c>
      <c r="K48" s="18"/>
      <c r="L48" s="7">
        <f t="shared" si="9"/>
        <v>40</v>
      </c>
      <c r="M48" s="18">
        <f t="shared" si="14"/>
        <v>-85.473290229944993</v>
      </c>
      <c r="N48" s="18">
        <f t="shared" si="15"/>
        <v>12.979561316946267</v>
      </c>
      <c r="O48" s="18">
        <f t="shared" si="16"/>
        <v>-15.302859220885621</v>
      </c>
      <c r="Q48" s="18">
        <f t="shared" si="17"/>
        <v>26.032989791480585</v>
      </c>
      <c r="R48" s="18">
        <f t="shared" si="18"/>
        <v>27.148775807219547</v>
      </c>
      <c r="S48" s="18">
        <f t="shared" si="19"/>
        <v>25.280519071638384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78"/>
  <sheetViews>
    <sheetView topLeftCell="C30" workbookViewId="0">
      <selection activeCell="R4" sqref="R4:S12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2" style="7" bestFit="1" customWidth="1"/>
    <col min="19" max="19" width="13.83203125" style="7" bestFit="1" customWidth="1"/>
    <col min="20" max="20" width="12" style="7" bestFit="1" customWidth="1"/>
    <col min="21" max="21" width="11.6640625" style="7" bestFit="1" customWidth="1"/>
    <col min="22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-16</v>
      </c>
      <c r="C4">
        <v>92.946600000000004</v>
      </c>
      <c r="D4">
        <v>9.1402700000000007E-3</v>
      </c>
      <c r="E4">
        <v>92.906799999992145</v>
      </c>
      <c r="F4">
        <v>7.7471600000000003E-3</v>
      </c>
      <c r="G4" s="24"/>
      <c r="H4" s="24"/>
      <c r="I4" s="13" t="s">
        <v>30</v>
      </c>
      <c r="J4" s="20">
        <f>B4</f>
        <v>-16</v>
      </c>
      <c r="K4">
        <v>92.898700000000005</v>
      </c>
      <c r="L4">
        <v>1.02063E-2</v>
      </c>
      <c r="M4">
        <f>E4</f>
        <v>92.906799999992145</v>
      </c>
      <c r="N4">
        <f>F4</f>
        <v>7.7471600000000003E-3</v>
      </c>
      <c r="O4" s="13"/>
      <c r="P4" s="13" t="s">
        <v>30</v>
      </c>
      <c r="Q4" s="20">
        <f>B4</f>
        <v>-16</v>
      </c>
      <c r="R4">
        <v>92.898700000000005</v>
      </c>
      <c r="S4">
        <v>7.52507E-3</v>
      </c>
      <c r="T4">
        <f>E4</f>
        <v>92.906799999992145</v>
      </c>
      <c r="U4">
        <f>F4</f>
        <v>7.7471600000000003E-3</v>
      </c>
    </row>
    <row r="5" spans="1:21">
      <c r="B5">
        <v>-12</v>
      </c>
      <c r="C5">
        <v>92.9255</v>
      </c>
      <c r="D5">
        <v>9.3078199999999996E-3</v>
      </c>
      <c r="E5">
        <v>92.906799862037531</v>
      </c>
      <c r="F5">
        <v>7.8673300000000005E-3</v>
      </c>
      <c r="G5" s="25"/>
      <c r="H5" s="25"/>
      <c r="I5" s="25"/>
      <c r="J5" s="20">
        <f t="shared" ref="J5:J12" si="0">B5</f>
        <v>-12</v>
      </c>
      <c r="K5">
        <v>92.908600000000007</v>
      </c>
      <c r="L5">
        <v>1.0216599999999999E-2</v>
      </c>
      <c r="M5">
        <f t="shared" ref="M5:M12" si="1">E5</f>
        <v>92.906799862037531</v>
      </c>
      <c r="N5">
        <f t="shared" ref="N5:N12" si="2">F5</f>
        <v>7.8673300000000005E-3</v>
      </c>
      <c r="O5" s="25"/>
      <c r="P5" s="25"/>
      <c r="Q5" s="20">
        <f t="shared" ref="Q5:Q12" si="3">B5</f>
        <v>-12</v>
      </c>
      <c r="R5">
        <v>92.906599999999997</v>
      </c>
      <c r="S5">
        <v>7.5780600000000002E-3</v>
      </c>
      <c r="T5">
        <f t="shared" ref="T5:T12" si="4">E5</f>
        <v>92.906799862037531</v>
      </c>
      <c r="U5">
        <f t="shared" ref="U5:U12" si="5">F5</f>
        <v>7.8673300000000005E-3</v>
      </c>
    </row>
    <row r="6" spans="1:21">
      <c r="B6">
        <v>-8</v>
      </c>
      <c r="C6">
        <v>92.704400000000007</v>
      </c>
      <c r="D6">
        <v>1.03786E-2</v>
      </c>
      <c r="E6">
        <v>92.906655586743511</v>
      </c>
      <c r="F6">
        <v>7.8123100000000003E-3</v>
      </c>
      <c r="G6" s="21"/>
      <c r="H6" s="13"/>
      <c r="I6" s="21"/>
      <c r="J6" s="20">
        <f t="shared" si="0"/>
        <v>-8</v>
      </c>
      <c r="K6">
        <v>92.999600000000001</v>
      </c>
      <c r="L6">
        <v>1.1014400000000001E-2</v>
      </c>
      <c r="M6">
        <f t="shared" si="1"/>
        <v>92.906655586743511</v>
      </c>
      <c r="N6">
        <f t="shared" si="2"/>
        <v>7.8123100000000003E-3</v>
      </c>
      <c r="O6" s="25"/>
      <c r="P6" s="21"/>
      <c r="Q6" s="20">
        <f t="shared" si="3"/>
        <v>-8</v>
      </c>
      <c r="R6">
        <v>92.969800000000006</v>
      </c>
      <c r="S6">
        <v>7.0147300000000003E-3</v>
      </c>
      <c r="T6">
        <f t="shared" si="4"/>
        <v>92.906655586743511</v>
      </c>
      <c r="U6">
        <f t="shared" si="5"/>
        <v>7.8123100000000003E-3</v>
      </c>
    </row>
    <row r="7" spans="1:21">
      <c r="B7">
        <v>-4</v>
      </c>
      <c r="C7">
        <v>92.575000000000003</v>
      </c>
      <c r="D7">
        <v>9.3067700000000007E-3</v>
      </c>
      <c r="E7">
        <v>92.897567286954953</v>
      </c>
      <c r="F7">
        <v>8.0158699999999996E-3</v>
      </c>
      <c r="G7" s="21"/>
      <c r="H7" s="13"/>
      <c r="I7" s="21"/>
      <c r="J7" s="20">
        <f t="shared" si="0"/>
        <v>-4</v>
      </c>
      <c r="K7">
        <v>92.977000000000004</v>
      </c>
      <c r="L7">
        <v>1.15663E-2</v>
      </c>
      <c r="M7">
        <f t="shared" si="1"/>
        <v>92.897567286954953</v>
      </c>
      <c r="N7">
        <f t="shared" si="2"/>
        <v>8.0158699999999996E-3</v>
      </c>
      <c r="O7" s="24"/>
      <c r="P7" s="21"/>
      <c r="Q7" s="20">
        <f t="shared" si="3"/>
        <v>-4</v>
      </c>
      <c r="R7">
        <v>92.985900000000001</v>
      </c>
      <c r="S7">
        <v>6.5810299999999999E-3</v>
      </c>
      <c r="T7">
        <f t="shared" si="4"/>
        <v>92.897567286954953</v>
      </c>
      <c r="U7">
        <f t="shared" si="5"/>
        <v>8.0158699999999996E-3</v>
      </c>
    </row>
    <row r="8" spans="1:21">
      <c r="B8">
        <v>0</v>
      </c>
      <c r="C8">
        <v>92.55</v>
      </c>
      <c r="D8">
        <v>1.17632E-2</v>
      </c>
      <c r="E8">
        <v>92.869952167805408</v>
      </c>
      <c r="F8">
        <v>8.5079150000000013E-3</v>
      </c>
      <c r="G8" s="21"/>
      <c r="H8" s="13"/>
      <c r="I8" s="21"/>
      <c r="J8" s="20">
        <f t="shared" si="0"/>
        <v>0</v>
      </c>
      <c r="K8">
        <v>92.860600000000005</v>
      </c>
      <c r="L8">
        <v>1.36303E-2</v>
      </c>
      <c r="M8">
        <f t="shared" si="1"/>
        <v>92.869952167805408</v>
      </c>
      <c r="N8">
        <f t="shared" si="2"/>
        <v>8.5079150000000013E-3</v>
      </c>
      <c r="O8" s="13"/>
      <c r="P8" s="21"/>
      <c r="Q8" s="20">
        <f t="shared" si="3"/>
        <v>0</v>
      </c>
      <c r="R8">
        <v>92.943100000000001</v>
      </c>
      <c r="S8">
        <v>9.1343599999999994E-3</v>
      </c>
      <c r="T8">
        <f t="shared" si="4"/>
        <v>92.869952167805408</v>
      </c>
      <c r="U8">
        <f t="shared" si="5"/>
        <v>8.5079150000000013E-3</v>
      </c>
    </row>
    <row r="9" spans="1:21">
      <c r="B9">
        <v>4</v>
      </c>
      <c r="C9">
        <v>92.587100000000007</v>
      </c>
      <c r="D9">
        <v>1.00488E-2</v>
      </c>
      <c r="E9">
        <v>92.897536569244039</v>
      </c>
      <c r="F9">
        <v>7.7369099999999996E-3</v>
      </c>
      <c r="G9" s="21"/>
      <c r="H9" s="21"/>
      <c r="I9" s="21"/>
      <c r="J9" s="20">
        <f t="shared" si="0"/>
        <v>4</v>
      </c>
      <c r="K9">
        <v>92.993399999999994</v>
      </c>
      <c r="L9">
        <v>9.9064300000000008E-3</v>
      </c>
      <c r="M9">
        <f t="shared" si="1"/>
        <v>92.897536569244039</v>
      </c>
      <c r="N9">
        <f t="shared" si="2"/>
        <v>7.7369099999999996E-3</v>
      </c>
      <c r="O9" s="21"/>
      <c r="P9" s="21"/>
      <c r="Q9" s="20">
        <f t="shared" si="3"/>
        <v>4</v>
      </c>
      <c r="R9">
        <v>92.986599999999996</v>
      </c>
      <c r="S9">
        <v>7.0562899999999998E-3</v>
      </c>
      <c r="T9">
        <f t="shared" si="4"/>
        <v>92.897536569244039</v>
      </c>
      <c r="U9">
        <f t="shared" si="5"/>
        <v>7.7369099999999996E-3</v>
      </c>
    </row>
    <row r="10" spans="1:21">
      <c r="B10">
        <v>8</v>
      </c>
      <c r="C10">
        <v>92.842600000000004</v>
      </c>
      <c r="D10">
        <v>1.0444999999999999E-2</v>
      </c>
      <c r="E10">
        <v>92.906654621232221</v>
      </c>
      <c r="F10">
        <v>8.3183000000000007E-3</v>
      </c>
      <c r="G10" s="21"/>
      <c r="H10" s="21"/>
      <c r="I10" s="21"/>
      <c r="J10" s="20">
        <f t="shared" si="0"/>
        <v>8</v>
      </c>
      <c r="K10">
        <v>92.980500000000006</v>
      </c>
      <c r="L10">
        <v>1.08241E-2</v>
      </c>
      <c r="M10">
        <f t="shared" si="1"/>
        <v>92.906654621232221</v>
      </c>
      <c r="N10">
        <f t="shared" si="2"/>
        <v>8.3183000000000007E-3</v>
      </c>
      <c r="O10" s="21"/>
      <c r="P10" s="21"/>
      <c r="Q10" s="20">
        <f t="shared" si="3"/>
        <v>8</v>
      </c>
      <c r="R10">
        <v>92.930599999999998</v>
      </c>
      <c r="S10">
        <v>7.31959E-3</v>
      </c>
      <c r="T10">
        <f t="shared" si="4"/>
        <v>92.906654621232221</v>
      </c>
      <c r="U10">
        <f t="shared" si="5"/>
        <v>8.3183000000000007E-3</v>
      </c>
    </row>
    <row r="11" spans="1:21">
      <c r="B11">
        <v>12</v>
      </c>
      <c r="C11">
        <v>92.942999999999998</v>
      </c>
      <c r="D11">
        <v>9.4575600000000003E-3</v>
      </c>
      <c r="E11">
        <v>92.906799860646075</v>
      </c>
      <c r="F11">
        <v>7.7806999999999998E-3</v>
      </c>
      <c r="G11" s="21"/>
      <c r="H11" s="21"/>
      <c r="I11" s="21"/>
      <c r="J11" s="20">
        <f t="shared" si="0"/>
        <v>12</v>
      </c>
      <c r="K11">
        <v>92.910700000000006</v>
      </c>
      <c r="L11">
        <v>1.0570299999999999E-2</v>
      </c>
      <c r="M11">
        <f t="shared" si="1"/>
        <v>92.906799860646075</v>
      </c>
      <c r="N11">
        <f t="shared" si="2"/>
        <v>7.7806999999999998E-3</v>
      </c>
      <c r="O11" s="21"/>
      <c r="P11" s="21"/>
      <c r="Q11" s="20">
        <f t="shared" si="3"/>
        <v>12</v>
      </c>
      <c r="R11">
        <v>92.905900000000003</v>
      </c>
      <c r="S11">
        <v>6.7598600000000003E-3</v>
      </c>
      <c r="T11">
        <f t="shared" si="4"/>
        <v>92.906799860646075</v>
      </c>
      <c r="U11">
        <f t="shared" si="5"/>
        <v>7.7806999999999998E-3</v>
      </c>
    </row>
    <row r="12" spans="1:21">
      <c r="B12">
        <v>16</v>
      </c>
      <c r="C12">
        <v>92.957400000000007</v>
      </c>
      <c r="D12">
        <v>1.03546E-2</v>
      </c>
      <c r="E12">
        <v>92.906799999992046</v>
      </c>
      <c r="F12">
        <v>8.3819500000000009E-3</v>
      </c>
      <c r="G12" s="21"/>
      <c r="H12" s="21"/>
      <c r="I12" s="21"/>
      <c r="J12" s="20">
        <f t="shared" si="0"/>
        <v>16</v>
      </c>
      <c r="K12">
        <v>92.895899999999997</v>
      </c>
      <c r="L12">
        <v>1.0452599999999999E-2</v>
      </c>
      <c r="M12">
        <f t="shared" si="1"/>
        <v>92.906799999992046</v>
      </c>
      <c r="N12">
        <f t="shared" si="2"/>
        <v>8.3819500000000009E-3</v>
      </c>
      <c r="O12" s="21"/>
      <c r="P12" s="21"/>
      <c r="Q12" s="20">
        <f t="shared" si="3"/>
        <v>16</v>
      </c>
      <c r="R12">
        <v>92.895200000000003</v>
      </c>
      <c r="S12">
        <v>7.1181500000000002E-3</v>
      </c>
      <c r="T12">
        <f t="shared" si="4"/>
        <v>92.906799999992046</v>
      </c>
      <c r="U12">
        <f t="shared" si="5"/>
        <v>8.3819500000000009E-3</v>
      </c>
    </row>
    <row r="13" spans="1:2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2:26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-16</v>
      </c>
      <c r="C36" s="6">
        <f>1000000*(SIN(E4*PI()/360)/SIN(C4*PI()/360)-1)</f>
        <v>-329.96291907561039</v>
      </c>
      <c r="D36" s="6">
        <f>1000000/TAN(E4*PI()/360)*SQRT((D4*PI()/360)^2+(F4*PI()/360)^2)</f>
        <v>99.386191906520224</v>
      </c>
      <c r="F36" s="6">
        <f>1000000*(SIN(M4*PI()/360)/SIN(K4*PI()/360)-1)</f>
        <v>67.194712404905488</v>
      </c>
      <c r="G36" s="6">
        <f>1000000/TAN(M4*PI()/360)*SQRT((L4*PI()/360)^2+(N4*PI()/360)^2)</f>
        <v>106.28554380525235</v>
      </c>
      <c r="H36" s="6"/>
      <c r="I36" s="6">
        <f>1000000*(SIN(T4*PI()/360)/SIN(R4*PI()/360)-1)</f>
        <v>67.194712404905488</v>
      </c>
      <c r="J36" s="6">
        <f>1000000/TAN(T4*PI()/360)*SQRT((S4*PI()/360)^2+(U4*PI()/360)^2)</f>
        <v>89.585583306596163</v>
      </c>
      <c r="K36" s="18"/>
      <c r="L36" s="7">
        <f>B36</f>
        <v>-16</v>
      </c>
      <c r="M36" s="18">
        <f>(U37/(1+V37)*C36+V37*U37/(1+V37)/(1-2*V37)*C36+W37*X37/(1+X37)/(1-2*X37)*F36+Z37*Y37/(1+Z37)/(1-2*Z37)*I36)/1000</f>
        <v>-76.996183348262775</v>
      </c>
      <c r="N36" s="18">
        <f>(W37/(1+X37)*F36+X37*W37/(1+X37)/(1-2*X37)*F36+U37*V37/(1+V37)/(1-2*V37)*C36+Z37*Y37/(1+Z37)/(1-2*Z37)*I36)/1000</f>
        <v>-12.839950570640964</v>
      </c>
      <c r="O36" s="18">
        <f>(Y37/(1+Z37)*I36+Z37*Y37/(1+Z37)/(1-2*Z37)*I36+W37*X37/(1+X37)/(1-2*X37)*F36+V37*U37/(1+V37)/(1-2*V37)*C36)/1000</f>
        <v>-12.839950570640962</v>
      </c>
      <c r="Q36" s="18">
        <f>(SQRT((U37/(1+V37)*D36)^2+(V37*U37/(1+V37)/(1-2*V37)*D36)^2+(X37*W37/(1+X37)/(1-2*X37)*G36)^2+(Z37*Y37/(1+Z37)/(1-2*Z37)*J36)^2))/1000</f>
        <v>26.198384953084012</v>
      </c>
      <c r="R36" s="18">
        <f>(SQRT((W37/(1+X37)*G36)^2+(X37*W37/(1+X37)/(1-2*X37)*G36)^2+(V37*U37/(1+V37)/(1-2*V37)*D36)^2+(Z37*Y37/(1+Z37)/(1-2*Z37)*J36)^2))/1000</f>
        <v>26.895794488954753</v>
      </c>
      <c r="S36" s="18">
        <f>(SQRT((Y37/(1+Z37)*J36)^2+(Z37*Y37/(1+Z37)/(1-2*Z37)*J36)^2+(V37*U37/(1+V37)/(1-2*V37)*D36)^2+(X37*W37/(1+X37)/(1-2*X37)*G36)^2))/1000</f>
        <v>25.259197031935848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4" si="6">B5</f>
        <v>-12</v>
      </c>
      <c r="C37" s="6">
        <f t="shared" ref="C37:C44" si="7">1000000*(SIN(E5*PI()/360)/SIN(C5*PI()/360)-1)</f>
        <v>-155.07611950549284</v>
      </c>
      <c r="D37" s="6">
        <f t="shared" ref="D37:D44" si="8">1000000/TAN(E5*PI()/360)*SQRT((D5*PI()/360)^2+(F5*PI()/360)^2)</f>
        <v>101.09098315632939</v>
      </c>
      <c r="F37" s="6">
        <f>1000000*(SIN(M5*PI()/360)/SIN(K5*PI()/360)-1)</f>
        <v>-14.93139794372933</v>
      </c>
      <c r="G37" s="6">
        <f>1000000/TAN(M5*PI()/360)*SQRT((L5*PI()/360)^2+(N5*PI()/360)^2)</f>
        <v>106.95883405102434</v>
      </c>
      <c r="I37" s="6">
        <f>1000000*(SIN(T5*PI()/360)/SIN(R5*PI()/360)-1)</f>
        <v>1.6578154473645412</v>
      </c>
      <c r="J37" s="6">
        <f>1000000/TAN(T5*PI()/360)*SQRT((S5*PI()/360)^2+(U5*PI()/360)^2)</f>
        <v>90.607633385149526</v>
      </c>
      <c r="K37" s="18"/>
      <c r="L37" s="7">
        <f t="shared" ref="L37:L44" si="9">B37</f>
        <v>-12</v>
      </c>
      <c r="M37" s="18">
        <f>(U38/(1+V38)*C37+V38*U38/(1+V38)/(1-2*V38)*C37+W38*X38/(1+X38)/(1-2*X38)*F37+Z38*Y38/(1+Z38)/(1-2*Z38)*I37)/1000</f>
        <v>-45.446971662650817</v>
      </c>
      <c r="N37" s="18">
        <f>(W38/(1+X38)*F37+X38*W38/(1+X38)/(1-2*X38)*F37+U38*V38/(1+V38)/(1-2*V38)*C37+Z38*Y38/(1+Z38)/(1-2*Z38)*I37)/1000</f>
        <v>-22.808208948827488</v>
      </c>
      <c r="O37" s="18">
        <f>(Y38/(1+Z38)*I37+Z38*Y38/(1+Z38)/(1-2*Z38)*I37+W38*X38/(1+X38)/(1-2*X38)*F37+V38*U38/(1+V38)/(1-2*V38)*C37)/1000</f>
        <v>-20.12841293949694</v>
      </c>
      <c r="Q37" s="18">
        <f>(SQRT((U38/(1+V38)*D37)^2+(V38*U38/(1+V38)/(1-2*V38)*D37)^2+(X38*W38/(1+X38)/(1-2*X38)*G37)^2+(Z38*Y38/(1+Z38)/(1-2*Z38)*J37)^2))/1000</f>
        <v>26.553739605985623</v>
      </c>
      <c r="R37" s="18">
        <f>(SQRT((W38/(1+X38)*G37)^2+(X38*W38/(1+X38)/(1-2*X38)*G37)^2+(V38*U38/(1+V38)/(1-2*V38)*D37)^2+(Z38*Y38/(1+Z38)/(1-2*Z38)*J37)^2))/1000</f>
        <v>27.146963075455325</v>
      </c>
      <c r="S37" s="18">
        <f>(SQRT((Y38/(1+Z38)*J37)^2+(Z38*Y38/(1+Z38)/(1-2*Z38)*J37)^2+(V38*U38/(1+V38)/(1-2*V38)*D37)^2+(X38*W38/(1+X38)/(1-2*X38)*G37)^2))/1000</f>
        <v>25.54721296145113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-8</v>
      </c>
      <c r="C38" s="6">
        <f t="shared" si="7"/>
        <v>1682.0506741110908</v>
      </c>
      <c r="D38" s="6">
        <f t="shared" si="8"/>
        <v>107.75180515097733</v>
      </c>
      <c r="F38" s="6">
        <f>1000000*(SIN(M6*PI()/360)/SIN(K6*PI()/360)-1)</f>
        <v>-770.03276523668342</v>
      </c>
      <c r="G38" s="6">
        <f>1000000/TAN(M6*PI()/360)*SQRT((L6*PI()/360)^2+(N6*PI()/360)^2)</f>
        <v>112.01025169190027</v>
      </c>
      <c r="I38" s="6">
        <f>1000000*(SIN(T6*PI()/360)/SIN(R6*PI()/360)-1)</f>
        <v>-523.34431233580506</v>
      </c>
      <c r="J38" s="6">
        <f>1000000/TAN(T6*PI()/360)*SQRT((S6*PI()/360)^2+(U6*PI()/360)^2)</f>
        <v>87.090892441451643</v>
      </c>
      <c r="K38" s="18"/>
      <c r="L38" s="7">
        <f t="shared" si="9"/>
        <v>-8</v>
      </c>
      <c r="M38" s="18">
        <f>(U39/(1+V39)*C38+V39*U39/(1+V39)/(1-2*V39)*C38+W39*X39/(1+X39)/(1-2*X39)*F38+Z39*Y39/(1+Z39)/(1-2*Z39)*I38)/1000</f>
        <v>318.80517924473759</v>
      </c>
      <c r="N38" s="18">
        <f>(W39/(1+X39)*F38+X39*W39/(1+X39)/(1-2*X39)*F38+U39*V39/(1+V39)/(1-2*V39)*C38+Z39*Y39/(1+Z39)/(1-2*Z39)*I38)/1000</f>
        <v>-77.300607111441266</v>
      </c>
      <c r="O38" s="18">
        <f>(Y39/(1+Z39)*I38+Z39*Y39/(1+Z39)/(1-2*Z39)*I38+W39*X39/(1+X39)/(1-2*X39)*F38+V39*U39/(1+V39)/(1-2*V39)*C38)/1000</f>
        <v>-37.450933950530136</v>
      </c>
      <c r="Q38" s="18">
        <f>(SQRT((U39/(1+V39)*D38)^2+(V39*U39/(1+V39)/(1-2*V39)*D38)^2+(X39*W39/(1+X39)/(1-2*X39)*G38)^2+(Z39*Y39/(1+Z39)/(1-2*Z39)*J38)^2))/1000</f>
        <v>27.728718273033945</v>
      </c>
      <c r="R38" s="18">
        <f>(SQRT((W39/(1+X39)*G38)^2+(X39*W39/(1+X39)/(1-2*X39)*G38)^2+(V39*U39/(1+V39)/(1-2*V39)*D38)^2+(Z39*Y39/(1+Z39)/(1-2*Z39)*J38)^2))/1000</f>
        <v>28.165624207765841</v>
      </c>
      <c r="S38" s="18">
        <f>(SQRT((Y39/(1+Z39)*J38)^2+(Z39*Y39/(1+Z39)/(1-2*Z39)*J38)^2+(V39*U39/(1+V39)/(1-2*V39)*D38)^2+(X39*W39/(1+X39)/(1-2*X39)*G38)^2))/1000</f>
        <v>25.764983318078045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-4</v>
      </c>
      <c r="C39" s="6">
        <f t="shared" si="7"/>
        <v>2687.2158406043845</v>
      </c>
      <c r="D39" s="6">
        <f t="shared" si="8"/>
        <v>101.90053656797434</v>
      </c>
      <c r="F39" s="6">
        <f>1000000*(SIN(M7*PI()/360)/SIN(K7*PI()/360)-1)</f>
        <v>-658.30905566133242</v>
      </c>
      <c r="G39" s="6">
        <f>1000000/TAN(M7*PI()/360)*SQRT((L7*PI()/360)^2+(N7*PI()/360)^2)</f>
        <v>116.74656749981641</v>
      </c>
      <c r="I39" s="6">
        <f>1000000*(SIN(T7*PI()/360)/SIN(R7*PI()/360)-1)</f>
        <v>-731.9850778928494</v>
      </c>
      <c r="J39" s="6">
        <f>1000000/TAN(T7*PI()/360)*SQRT((S7*PI()/360)^2+(U7*PI()/360)^2)</f>
        <v>86.04161519113967</v>
      </c>
      <c r="K39" s="18"/>
      <c r="L39" s="7">
        <f t="shared" si="9"/>
        <v>-4</v>
      </c>
      <c r="M39" s="18">
        <f>(U40/(1+V40)*C39+V40*U40/(1+V40)/(1-2*V40)*C39+W40*X40/(1+X40)/(1-2*X40)*F39+Z40*Y40/(1+Z40)/(1-2*Z40)*I39)/1000</f>
        <v>591.21576568255966</v>
      </c>
      <c r="N39" s="18">
        <f>(W40/(1+X40)*F39+X40*W40/(1+X40)/(1-2*X40)*F39+U40*V40/(1+V40)/(1-2*V40)*C39+Z40*Y40/(1+Z40)/(1-2*Z40)*I39)/1000</f>
        <v>50.78482090117474</v>
      </c>
      <c r="O39" s="18">
        <f>(Y40/(1+Z40)*I39+Z40*Y40/(1+Z40)/(1-2*Z40)*I39+W40*X40/(1+X40)/(1-2*X40)*F39+V40*U40/(1+V40)/(1-2*V40)*C39)/1000</f>
        <v>38.883309617621997</v>
      </c>
      <c r="Q39" s="18">
        <f>(SQRT((U40/(1+V40)*D39)^2+(V40*U40/(1+V40)/(1-2*V40)*D39)^2+(X40*W40/(1+X40)/(1-2*X40)*G39)^2+(Z40*Y40/(1+Z40)/(1-2*Z40)*J39)^2))/1000</f>
        <v>27.057368895218225</v>
      </c>
      <c r="R39" s="18">
        <f>(SQRT((W40/(1+X40)*G39)^2+(X40*W40/(1+X40)/(1-2*X40)*G39)^2+(V40*U40/(1+V40)/(1-2*V40)*D39)^2+(Z40*Y40/(1+Z40)/(1-2*Z40)*J39)^2))/1000</f>
        <v>28.579811274925241</v>
      </c>
      <c r="S39" s="18">
        <f>(SQRT((Y40/(1+Z40)*J39)^2+(Z40*Y40/(1+Z40)/(1-2*Z40)*J39)^2+(V40*U40/(1+V40)/(1-2*V40)*D39)^2+(X40*W40/(1+X40)/(1-2*X40)*G39)^2))/1000</f>
        <v>25.579766874292588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0</v>
      </c>
      <c r="C40" s="6">
        <f t="shared" si="7"/>
        <v>2666.6280956810783</v>
      </c>
      <c r="D40" s="6">
        <f t="shared" si="8"/>
        <v>120.4969126959964</v>
      </c>
      <c r="F40" s="6">
        <f>1000000*(SIN(M8*PI()/360)/SIN(K8*PI()/360)-1)</f>
        <v>77.633478533067901</v>
      </c>
      <c r="G40" s="6">
        <f>1000000/TAN(M8*PI()/360)*SQRT((L8*PI()/360)^2+(N8*PI()/360)^2)</f>
        <v>133.36351714564489</v>
      </c>
      <c r="I40" s="6">
        <f>1000000*(SIN(T8*PI()/360)/SIN(R8*PI()/360)-1)</f>
        <v>-606.56391740454558</v>
      </c>
      <c r="J40" s="6">
        <f>1000000/TAN(T8*PI()/360)*SQRT((S8*PI()/360)^2+(U8*PI()/360)^2)</f>
        <v>103.60903099240923</v>
      </c>
      <c r="K40" s="18"/>
      <c r="L40" s="7">
        <f t="shared" si="9"/>
        <v>0</v>
      </c>
      <c r="M40" s="18">
        <f>(U41/(1+V41)*C40+V41*U41/(1+V41)/(1-2*V41)*C40+W41*X41/(1+X41)/(1-2*X41)*F40+Z41*Y41/(1+Z41)/(1-2*Z41)*I40)/1000</f>
        <v>689.75329310810662</v>
      </c>
      <c r="N40" s="18">
        <f>(W41/(1+X41)*F40+X41*W41/(1+X41)/(1-2*X41)*F40+U41*V41/(1+V41)/(1-2*V41)*C40+Z41*Y41/(1+Z41)/(1-2*Z41)*I40)/1000</f>
        <v>271.5310857226587</v>
      </c>
      <c r="O40" s="18">
        <f>(Y41/(1+Z41)*I40+Z41*Y41/(1+Z41)/(1-2*Z41)*I40+W41*X41/(1+X41)/(1-2*X41)*F40+V41*U41/(1+V41)/(1-2*V41)*C40)/1000</f>
        <v>161.00689099427504</v>
      </c>
      <c r="Q40" s="18">
        <f>(SQRT((U41/(1+V41)*D40)^2+(V41*U41/(1+V41)/(1-2*V41)*D40)^2+(X41*W41/(1+X41)/(1-2*X41)*G40)^2+(Z41*Y41/(1+Z41)/(1-2*Z41)*J40)^2))/1000</f>
        <v>31.790506060436506</v>
      </c>
      <c r="R40" s="18">
        <f>(SQRT((W41/(1+X41)*G40)^2+(X41*W41/(1+X41)/(1-2*X41)*G40)^2+(V41*U41/(1+V41)/(1-2*V41)*D40)^2+(Z41*Y41/(1+Z41)/(1-2*Z41)*J40)^2))/1000</f>
        <v>33.103925421019433</v>
      </c>
      <c r="S40" s="18">
        <f>(SQRT((Y41/(1+Z41)*J40)^2+(Z41*Y41/(1+Z41)/(1-2*Z41)*J40)^2+(V41*U41/(1+V41)/(1-2*V41)*D40)^2+(X41*W41/(1+X41)/(1-2*X41)*G40)^2))/1000</f>
        <v>30.197291631305841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4</v>
      </c>
      <c r="C41" s="6">
        <f t="shared" si="7"/>
        <v>2585.7544833132183</v>
      </c>
      <c r="D41" s="6">
        <f t="shared" si="8"/>
        <v>105.21304814629433</v>
      </c>
      <c r="F41" s="6">
        <f t="shared" ref="F41:F44" si="10">1000000*(SIN(M9*PI()/360)/SIN(K9*PI()/360)-1)</f>
        <v>-794.31313533817604</v>
      </c>
      <c r="G41" s="6">
        <f t="shared" ref="G41:G44" si="11">1000000/TAN(M9*PI()/360)*SQRT((L9*PI()/360)^2+(N9*PI()/360)^2)</f>
        <v>104.27967263749998</v>
      </c>
      <c r="I41" s="6">
        <f t="shared" ref="I41:I44" si="12">1000000*(SIN(T9*PI()/360)/SIN(R9*PI()/360)-1)</f>
        <v>-738.03375443826087</v>
      </c>
      <c r="J41" s="6">
        <f t="shared" ref="J41:J44" si="13">1000000/TAN(T9*PI()/360)*SQRT((S9*PI()/360)^2+(U9*PI()/360)^2)</f>
        <v>86.872309190595658</v>
      </c>
      <c r="K41" s="18"/>
      <c r="L41" s="7">
        <f t="shared" si="9"/>
        <v>4</v>
      </c>
      <c r="M41" s="18">
        <f t="shared" ref="M41:M44" si="14">(U42/(1+V42)*C41+V42*U42/(1+V42)/(1-2*V42)*C41+W42*X42/(1+X42)/(1-2*X42)*F41+Z42*Y42/(1+Z42)/(1-2*Z42)*I41)/1000</f>
        <v>545.32318267524533</v>
      </c>
      <c r="N41" s="18">
        <f t="shared" ref="N41:N44" si="15">(W42/(1+X42)*F41+X42*W42/(1+X42)/(1-2*X42)*F41+U42*V42/(1+V42)/(1-2*V42)*C41+Z42*Y42/(1+Z42)/(1-2*Z42)*I41)/1000</f>
        <v>-0.68774033767220677</v>
      </c>
      <c r="O41" s="18">
        <f t="shared" ref="O41:O44" si="16">(Y42/(1+Z42)*I41+Z42*Y42/(1+Z42)/(1-2*Z42)*I41+W42*X42/(1+X42)/(1-2*X42)*F41+V42*U42/(1+V42)/(1-2*V42)*C41)/1000</f>
        <v>8.4035442692371429</v>
      </c>
      <c r="Q41" s="18">
        <f t="shared" ref="Q41:Q44" si="17">(SQRT((U42/(1+V42)*D41)^2+(V42*U42/(1+V42)/(1-2*V42)*D41)^2+(X42*W42/(1+X42)/(1-2*X42)*G41)^2+(Z42*Y42/(1+Z42)/(1-2*Z42)*J41)^2))/1000</f>
        <v>26.865152355896317</v>
      </c>
      <c r="R41" s="18">
        <f t="shared" ref="R41:R44" si="18">(SQRT((W42/(1+X42)*G41)^2+(X42*W42/(1+X42)/(1-2*X42)*G41)^2+(V42*U42/(1+V42)/(1-2*V42)*D41)^2+(Z42*Y42/(1+Z42)/(1-2*Z42)*J41)^2))/1000</f>
        <v>26.770020155662497</v>
      </c>
      <c r="S41" s="18">
        <f t="shared" ref="S41:S44" si="19">(SQRT((Y42/(1+Z42)*J41)^2+(Z42*Y42/(1+Z42)/(1-2*Z42)*J41)^2+(V42*U42/(1+V42)/(1-2*V42)*D41)^2+(X42*W42/(1+X42)/(1-2*X42)*G41)^2))/1000</f>
        <v>25.095920017762271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8</v>
      </c>
      <c r="C42" s="6">
        <f t="shared" si="7"/>
        <v>531.75901447732872</v>
      </c>
      <c r="D42" s="6">
        <f t="shared" si="8"/>
        <v>110.75719644880328</v>
      </c>
      <c r="F42" s="6">
        <f t="shared" si="10"/>
        <v>-611.95016316684109</v>
      </c>
      <c r="G42" s="6">
        <f t="shared" si="11"/>
        <v>113.23395542249638</v>
      </c>
      <c r="I42" s="6">
        <f t="shared" si="12"/>
        <v>-198.56083028113591</v>
      </c>
      <c r="J42" s="6">
        <f t="shared" si="13"/>
        <v>91.907909944494861</v>
      </c>
      <c r="K42" s="18"/>
      <c r="L42" s="7">
        <f t="shared" si="9"/>
        <v>8</v>
      </c>
      <c r="M42" s="18">
        <f t="shared" si="14"/>
        <v>52.127658732586113</v>
      </c>
      <c r="N42" s="18">
        <f t="shared" si="15"/>
        <v>-132.62536227147208</v>
      </c>
      <c r="O42" s="18">
        <f t="shared" si="16"/>
        <v>-65.847085420704332</v>
      </c>
      <c r="Q42" s="18">
        <f t="shared" si="17"/>
        <v>28.501922534914929</v>
      </c>
      <c r="R42" s="18">
        <f t="shared" si="18"/>
        <v>28.754759353353624</v>
      </c>
      <c r="S42" s="18">
        <f t="shared" si="19"/>
        <v>26.69598309828341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12</v>
      </c>
      <c r="C43" s="6">
        <f t="shared" si="7"/>
        <v>-300.13210021107017</v>
      </c>
      <c r="D43" s="6">
        <f t="shared" si="8"/>
        <v>101.58469503023221</v>
      </c>
      <c r="F43" s="6">
        <f t="shared" si="10"/>
        <v>-32.34916335648208</v>
      </c>
      <c r="G43" s="6">
        <f t="shared" si="11"/>
        <v>108.87050909220859</v>
      </c>
      <c r="I43" s="6">
        <f t="shared" si="12"/>
        <v>7.4642305951666543</v>
      </c>
      <c r="J43" s="6">
        <f t="shared" si="13"/>
        <v>85.494576146221121</v>
      </c>
      <c r="K43" s="18"/>
      <c r="L43" s="7">
        <f t="shared" si="9"/>
        <v>12</v>
      </c>
      <c r="M43" s="18">
        <f t="shared" si="14"/>
        <v>-87.859941336519583</v>
      </c>
      <c r="N43" s="18">
        <f t="shared" si="15"/>
        <v>-44.602697690778427</v>
      </c>
      <c r="O43" s="18">
        <f t="shared" si="16"/>
        <v>-38.171303283204402</v>
      </c>
      <c r="Q43" s="18">
        <f t="shared" si="17"/>
        <v>26.49567027730799</v>
      </c>
      <c r="R43" s="18">
        <f t="shared" si="18"/>
        <v>27.240273238638654</v>
      </c>
      <c r="S43" s="18">
        <f t="shared" si="19"/>
        <v>24.969426112254013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16</v>
      </c>
      <c r="C44" s="6">
        <f t="shared" si="7"/>
        <v>-419.44224168721792</v>
      </c>
      <c r="D44" s="6">
        <f t="shared" si="8"/>
        <v>110.50276184924302</v>
      </c>
      <c r="F44" s="6">
        <f t="shared" si="10"/>
        <v>90.425776875013852</v>
      </c>
      <c r="G44" s="6">
        <f t="shared" si="11"/>
        <v>111.13576223086349</v>
      </c>
      <c r="I44" s="6">
        <f t="shared" si="12"/>
        <v>96.233804932399636</v>
      </c>
      <c r="J44" s="6">
        <f t="shared" si="13"/>
        <v>91.214327554688793</v>
      </c>
      <c r="K44" s="18"/>
      <c r="L44" s="7">
        <f t="shared" si="9"/>
        <v>16</v>
      </c>
      <c r="M44" s="18">
        <f t="shared" si="14"/>
        <v>-95.958568988757648</v>
      </c>
      <c r="N44" s="18">
        <f t="shared" si="15"/>
        <v>-13.595273682550987</v>
      </c>
      <c r="O44" s="18">
        <f t="shared" si="16"/>
        <v>-12.657053765588666</v>
      </c>
      <c r="Q44" s="18">
        <f t="shared" si="17"/>
        <v>28.307063439741118</v>
      </c>
      <c r="R44" s="18">
        <f t="shared" si="18"/>
        <v>28.371655788687608</v>
      </c>
      <c r="S44" s="18">
        <f t="shared" si="19"/>
        <v>26.452986650293148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3:19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3:19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3:19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3:19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3:19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3:19">
      <c r="C70" s="6"/>
      <c r="D70" s="6"/>
      <c r="F70" s="6"/>
      <c r="G70" s="6"/>
      <c r="I70" s="6"/>
      <c r="J70" s="6"/>
      <c r="K70" s="18"/>
      <c r="M70" s="18"/>
      <c r="N70" s="18"/>
      <c r="O70" s="18"/>
      <c r="Q70" s="6"/>
      <c r="R70" s="18"/>
      <c r="S70" s="6"/>
    </row>
    <row r="71" spans="3:19">
      <c r="C71" s="6"/>
      <c r="D71" s="6"/>
      <c r="F71" s="6"/>
      <c r="G71" s="6"/>
      <c r="I71" s="6"/>
      <c r="J71" s="6"/>
      <c r="K71" s="18"/>
      <c r="M71" s="18"/>
      <c r="N71" s="18"/>
      <c r="O71" s="18"/>
      <c r="Q71" s="6"/>
      <c r="R71" s="18"/>
      <c r="S71" s="6"/>
    </row>
    <row r="72" spans="3:19">
      <c r="C72" s="6"/>
      <c r="D72" s="6"/>
      <c r="F72" s="6"/>
      <c r="G72" s="6"/>
      <c r="I72" s="6"/>
      <c r="J72" s="6"/>
      <c r="K72" s="18"/>
      <c r="M72" s="18"/>
      <c r="N72" s="18"/>
      <c r="O72" s="18"/>
      <c r="Q72" s="6"/>
      <c r="R72" s="18"/>
      <c r="S72" s="6"/>
    </row>
    <row r="73" spans="3:19">
      <c r="C73" s="6"/>
      <c r="D73" s="6"/>
      <c r="F73" s="6"/>
      <c r="G73" s="6"/>
      <c r="I73" s="6"/>
      <c r="J73" s="6"/>
      <c r="K73" s="18"/>
      <c r="M73" s="18"/>
      <c r="N73" s="18"/>
      <c r="O73" s="18"/>
      <c r="Q73" s="6"/>
      <c r="R73" s="18"/>
      <c r="S73" s="6"/>
    </row>
    <row r="74" spans="3:19">
      <c r="C74" s="6"/>
      <c r="D74" s="6"/>
      <c r="F74" s="6"/>
      <c r="G74" s="6"/>
      <c r="I74" s="6"/>
      <c r="J74" s="6"/>
      <c r="K74" s="18"/>
      <c r="M74" s="18"/>
      <c r="N74" s="18"/>
      <c r="O74" s="18"/>
      <c r="Q74" s="6"/>
      <c r="R74" s="18"/>
      <c r="S74" s="6"/>
    </row>
    <row r="75" spans="3:19">
      <c r="C75" s="6"/>
      <c r="D75" s="6"/>
      <c r="F75" s="6"/>
      <c r="G75" s="6"/>
      <c r="I75" s="6"/>
      <c r="J75" s="6"/>
      <c r="K75" s="18"/>
      <c r="M75" s="18"/>
      <c r="N75" s="18"/>
      <c r="O75" s="18"/>
      <c r="Q75" s="6"/>
      <c r="R75" s="18"/>
      <c r="S75" s="6"/>
    </row>
    <row r="76" spans="3:19">
      <c r="C76" s="6"/>
      <c r="D76" s="6"/>
      <c r="F76" s="6"/>
      <c r="G76" s="6"/>
      <c r="H76" s="6"/>
      <c r="I76" s="6"/>
      <c r="J76" s="6"/>
      <c r="K76" s="18"/>
      <c r="M76" s="18"/>
      <c r="N76" s="18"/>
      <c r="O76" s="18"/>
      <c r="Q76" s="6"/>
      <c r="R76" s="18"/>
      <c r="S76" s="6"/>
    </row>
    <row r="77" spans="3:19">
      <c r="C77" s="6"/>
      <c r="D77" s="6"/>
      <c r="F77" s="6"/>
      <c r="G77" s="6"/>
      <c r="H77" s="6"/>
      <c r="I77" s="6"/>
      <c r="J77" s="6"/>
      <c r="K77" s="18"/>
      <c r="M77" s="18"/>
      <c r="N77" s="18"/>
      <c r="O77" s="18"/>
      <c r="Q77" s="6"/>
      <c r="R77" s="18"/>
      <c r="S77" s="6"/>
    </row>
    <row r="78" spans="3:19">
      <c r="C78" s="6"/>
      <c r="D78" s="6"/>
      <c r="F78" s="6"/>
      <c r="G78" s="6"/>
      <c r="H78" s="6"/>
      <c r="I78" s="6"/>
      <c r="J78" s="6"/>
      <c r="K78" s="18"/>
      <c r="M78" s="18"/>
      <c r="N78" s="18"/>
      <c r="O78" s="18"/>
      <c r="Q78" s="6"/>
      <c r="R78" s="18"/>
      <c r="S78" s="6"/>
    </row>
    <row r="79" spans="3:19">
      <c r="C79" s="6"/>
      <c r="D79" s="6"/>
      <c r="F79" s="6"/>
      <c r="G79" s="6"/>
      <c r="H79" s="6"/>
      <c r="I79" s="6"/>
      <c r="J79" s="6"/>
      <c r="K79" s="18"/>
      <c r="M79" s="18"/>
      <c r="N79" s="18"/>
      <c r="O79" s="18"/>
      <c r="Q79" s="6"/>
      <c r="R79" s="18"/>
      <c r="S79" s="6"/>
    </row>
    <row r="80" spans="3:19">
      <c r="C80" s="6"/>
      <c r="D80" s="6"/>
      <c r="F80" s="6"/>
      <c r="G80" s="6"/>
      <c r="H80" s="6"/>
      <c r="I80" s="6"/>
      <c r="J80" s="6"/>
      <c r="K80" s="18"/>
      <c r="M80" s="18"/>
      <c r="N80" s="18"/>
      <c r="O80" s="18"/>
      <c r="Q80" s="6"/>
      <c r="R80" s="18"/>
      <c r="S80" s="6"/>
    </row>
    <row r="81" spans="3:19">
      <c r="C81" s="6"/>
      <c r="D81" s="6"/>
      <c r="F81" s="6"/>
      <c r="G81" s="6"/>
      <c r="H81" s="6"/>
      <c r="I81" s="6"/>
      <c r="J81" s="6"/>
      <c r="K81" s="18"/>
      <c r="M81" s="18"/>
      <c r="N81" s="18"/>
      <c r="O81" s="18"/>
      <c r="Q81" s="6"/>
      <c r="R81" s="18"/>
      <c r="S81" s="6"/>
    </row>
    <row r="82" spans="3:19">
      <c r="C82" s="6"/>
      <c r="D82" s="6"/>
      <c r="F82" s="6"/>
      <c r="G82" s="6"/>
      <c r="I82" s="6"/>
      <c r="J82" s="6"/>
      <c r="M82" s="18"/>
      <c r="N82" s="18"/>
      <c r="O82" s="18"/>
      <c r="Q82" s="6"/>
      <c r="R82" s="18"/>
      <c r="S82" s="6"/>
    </row>
    <row r="83" spans="3:19">
      <c r="C83" s="6"/>
      <c r="D83" s="6"/>
      <c r="F83" s="6"/>
      <c r="G83" s="6"/>
      <c r="I83" s="6"/>
      <c r="J83" s="6"/>
      <c r="M83" s="18"/>
      <c r="N83" s="18"/>
      <c r="O83" s="18"/>
      <c r="Q83" s="6"/>
      <c r="R83" s="18"/>
      <c r="S83" s="6"/>
    </row>
    <row r="84" spans="3:19">
      <c r="C84" s="6"/>
      <c r="D84" s="6"/>
      <c r="F84" s="6"/>
      <c r="G84" s="6"/>
      <c r="I84" s="6"/>
      <c r="J84" s="6"/>
      <c r="M84" s="18"/>
      <c r="N84" s="18"/>
      <c r="O84" s="18"/>
      <c r="Q84" s="6"/>
      <c r="R84" s="18"/>
      <c r="S84" s="6"/>
    </row>
    <row r="85" spans="3:19">
      <c r="C85" s="6"/>
      <c r="D85" s="6"/>
      <c r="F85" s="6"/>
      <c r="G85" s="6"/>
      <c r="I85" s="6"/>
      <c r="J85" s="6"/>
      <c r="M85" s="18"/>
      <c r="N85" s="18"/>
      <c r="O85" s="18"/>
      <c r="Q85" s="6"/>
      <c r="R85" s="18"/>
      <c r="S85" s="6"/>
    </row>
    <row r="86" spans="3:19">
      <c r="C86" s="6"/>
      <c r="D86" s="6"/>
      <c r="F86" s="6"/>
      <c r="G86" s="6"/>
      <c r="I86" s="6"/>
      <c r="J86" s="6"/>
      <c r="M86" s="18"/>
      <c r="N86" s="18"/>
      <c r="O86" s="18"/>
      <c r="Q86" s="6"/>
      <c r="R86" s="18"/>
      <c r="S86" s="6"/>
    </row>
    <row r="87" spans="3:19">
      <c r="C87" s="6"/>
      <c r="D87" s="6"/>
      <c r="F87" s="6"/>
      <c r="G87" s="6"/>
      <c r="I87" s="6"/>
      <c r="J87" s="6"/>
      <c r="M87" s="18"/>
      <c r="N87" s="18"/>
      <c r="O87" s="18"/>
      <c r="Q87" s="6"/>
      <c r="R87" s="18"/>
      <c r="S87" s="6"/>
    </row>
    <row r="88" spans="3:19">
      <c r="C88" s="6"/>
      <c r="D88" s="6"/>
      <c r="F88" s="6"/>
      <c r="G88" s="6"/>
      <c r="I88" s="6"/>
      <c r="J88" s="6"/>
      <c r="M88" s="18"/>
      <c r="N88" s="18"/>
      <c r="O88" s="18"/>
      <c r="Q88" s="6"/>
      <c r="R88" s="18"/>
      <c r="S88" s="6"/>
    </row>
    <row r="89" spans="3:19">
      <c r="C89" s="6"/>
      <c r="D89" s="6"/>
      <c r="F89" s="6"/>
      <c r="G89" s="6"/>
      <c r="I89" s="6"/>
      <c r="J89" s="6"/>
      <c r="M89" s="18"/>
      <c r="N89" s="18"/>
      <c r="O89" s="18"/>
      <c r="Q89" s="6"/>
      <c r="R89" s="18"/>
      <c r="S89" s="6"/>
    </row>
    <row r="90" spans="3:19">
      <c r="C90" s="6"/>
      <c r="D90" s="6"/>
      <c r="E90" s="19"/>
      <c r="F90" s="6"/>
      <c r="G90" s="6"/>
      <c r="I90" s="6"/>
      <c r="J90" s="6"/>
      <c r="M90" s="18"/>
      <c r="N90" s="18"/>
      <c r="O90" s="18"/>
      <c r="Q90" s="6"/>
      <c r="R90" s="18"/>
      <c r="S90" s="6"/>
    </row>
    <row r="91" spans="3:19">
      <c r="C91" s="6"/>
      <c r="D91" s="6"/>
      <c r="F91" s="6"/>
      <c r="G91" s="6"/>
      <c r="I91" s="6"/>
      <c r="J91" s="6"/>
      <c r="M91" s="18"/>
      <c r="N91" s="18"/>
      <c r="O91" s="18"/>
      <c r="Q91" s="6"/>
      <c r="R91" s="18"/>
      <c r="S91" s="6"/>
    </row>
    <row r="92" spans="3:19">
      <c r="C92" s="6"/>
      <c r="D92" s="6"/>
      <c r="F92" s="6"/>
      <c r="G92" s="6"/>
      <c r="I92" s="6"/>
      <c r="J92" s="6"/>
      <c r="M92" s="18"/>
      <c r="N92" s="18"/>
      <c r="O92" s="18"/>
      <c r="Q92" s="6"/>
      <c r="R92" s="18"/>
      <c r="S92" s="6"/>
    </row>
    <row r="93" spans="3:19">
      <c r="C93" s="6"/>
      <c r="D93" s="6"/>
      <c r="F93" s="6"/>
      <c r="G93" s="6"/>
      <c r="I93" s="6"/>
      <c r="J93" s="6"/>
      <c r="M93" s="18"/>
      <c r="N93" s="18"/>
      <c r="O93" s="18"/>
      <c r="Q93" s="6"/>
      <c r="R93" s="18"/>
      <c r="S93" s="6"/>
    </row>
    <row r="94" spans="3:19">
      <c r="C94" s="6"/>
      <c r="D94" s="6"/>
      <c r="F94" s="6"/>
      <c r="G94" s="6"/>
      <c r="I94" s="6"/>
      <c r="J94" s="6"/>
      <c r="M94" s="18"/>
      <c r="N94" s="18"/>
      <c r="O94" s="18"/>
      <c r="Q94" s="6"/>
      <c r="R94" s="18"/>
      <c r="S94" s="6"/>
    </row>
    <row r="95" spans="3:19">
      <c r="C95" s="6"/>
      <c r="D95" s="6"/>
      <c r="F95" s="6"/>
      <c r="G95" s="6"/>
      <c r="I95" s="6"/>
      <c r="J95" s="6"/>
      <c r="M95" s="18"/>
      <c r="N95" s="18"/>
      <c r="O95" s="18"/>
      <c r="Q95" s="6"/>
      <c r="R95" s="18"/>
      <c r="S95" s="6"/>
    </row>
    <row r="96" spans="3:19">
      <c r="C96" s="6"/>
      <c r="D96" s="6"/>
      <c r="F96" s="6"/>
      <c r="G96" s="6"/>
      <c r="I96" s="6"/>
      <c r="J96" s="6"/>
      <c r="M96" s="18"/>
      <c r="N96" s="18"/>
      <c r="O96" s="18"/>
      <c r="Q96" s="6"/>
      <c r="R96" s="18"/>
      <c r="S96" s="6"/>
    </row>
    <row r="97" spans="1:27">
      <c r="C97" s="6"/>
      <c r="D97" s="6"/>
      <c r="F97" s="6"/>
      <c r="G97" s="6"/>
      <c r="I97" s="6"/>
      <c r="J97" s="6"/>
      <c r="M97" s="18"/>
      <c r="N97" s="18"/>
      <c r="O97" s="18"/>
      <c r="Q97" s="6"/>
      <c r="R97" s="18"/>
      <c r="S97" s="6"/>
    </row>
    <row r="98" spans="1:27">
      <c r="C98" s="6"/>
      <c r="D98" s="6"/>
      <c r="F98" s="6"/>
      <c r="G98" s="6"/>
      <c r="I98" s="6"/>
      <c r="J98" s="6"/>
      <c r="M98" s="18"/>
      <c r="N98" s="18"/>
      <c r="O98" s="18"/>
      <c r="Q98" s="6"/>
      <c r="R98" s="18"/>
      <c r="S98" s="6"/>
    </row>
    <row r="99" spans="1:27">
      <c r="C99" s="6"/>
      <c r="D99" s="6"/>
      <c r="F99" s="6"/>
      <c r="G99" s="6"/>
      <c r="I99" s="6"/>
      <c r="J99" s="6"/>
      <c r="M99" s="18"/>
      <c r="N99" s="18"/>
      <c r="O99" s="18"/>
      <c r="Q99" s="6"/>
      <c r="R99" s="18"/>
      <c r="S99" s="6"/>
    </row>
    <row r="100" spans="1:27">
      <c r="C100" s="6"/>
      <c r="D100" s="6"/>
      <c r="F100" s="6"/>
      <c r="G100" s="6"/>
      <c r="I100" s="6"/>
      <c r="J100" s="6"/>
      <c r="M100" s="18"/>
      <c r="N100" s="18"/>
      <c r="O100" s="18"/>
      <c r="Q100" s="6"/>
      <c r="R100" s="18"/>
      <c r="S100" s="6"/>
    </row>
    <row r="101" spans="1:27">
      <c r="C101" s="6"/>
      <c r="D101" s="6"/>
      <c r="F101" s="6"/>
      <c r="G101" s="6"/>
      <c r="I101" s="6"/>
      <c r="J101" s="6"/>
      <c r="M101" s="18"/>
      <c r="N101" s="18"/>
      <c r="O101" s="18"/>
      <c r="Q101" s="6"/>
      <c r="R101" s="18"/>
      <c r="S101" s="6"/>
    </row>
    <row r="102" spans="1:27">
      <c r="C102" s="6"/>
      <c r="D102" s="6"/>
      <c r="F102" s="6"/>
      <c r="G102" s="6"/>
      <c r="I102" s="6"/>
      <c r="J102" s="6"/>
      <c r="M102" s="18"/>
      <c r="N102" s="18"/>
      <c r="O102" s="18"/>
      <c r="Q102" s="6"/>
      <c r="R102" s="18"/>
      <c r="S102" s="6"/>
    </row>
    <row r="103" spans="1:27">
      <c r="C103" s="6"/>
      <c r="D103" s="6"/>
      <c r="F103" s="6"/>
      <c r="G103" s="6"/>
      <c r="I103" s="6"/>
      <c r="J103" s="6"/>
      <c r="M103" s="18"/>
      <c r="N103" s="18"/>
      <c r="O103" s="18"/>
      <c r="Q103" s="6"/>
      <c r="R103" s="18"/>
      <c r="S103" s="6"/>
    </row>
    <row r="104" spans="1:27">
      <c r="C104" s="6"/>
      <c r="D104" s="6"/>
      <c r="F104" s="6"/>
      <c r="G104" s="6"/>
      <c r="I104" s="6"/>
      <c r="J104" s="6"/>
      <c r="M104" s="18"/>
      <c r="N104" s="18"/>
      <c r="O104" s="18"/>
      <c r="Q104" s="6"/>
      <c r="R104" s="18"/>
      <c r="S104" s="6"/>
    </row>
    <row r="105" spans="1:27">
      <c r="C105" s="6"/>
      <c r="D105" s="6"/>
      <c r="F105" s="6"/>
      <c r="G105" s="6"/>
      <c r="I105" s="6"/>
      <c r="J105" s="6"/>
      <c r="M105" s="18"/>
      <c r="N105" s="18"/>
      <c r="O105" s="18"/>
      <c r="Q105" s="6"/>
      <c r="R105" s="18"/>
      <c r="S105" s="6"/>
    </row>
    <row r="106" spans="1:27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7"/>
  <sheetViews>
    <sheetView workbookViewId="0">
      <selection activeCell="R4" sqref="R4:S16"/>
    </sheetView>
  </sheetViews>
  <sheetFormatPr baseColWidth="10" defaultColWidth="11.5" defaultRowHeight="12" x14ac:dyDescent="0"/>
  <cols>
    <col min="1" max="1" width="11.5" style="6" customWidth="1"/>
    <col min="2" max="3" width="11.5" style="7" customWidth="1"/>
    <col min="4" max="4" width="12.33203125" style="7" customWidth="1"/>
    <col min="5" max="16" width="11.5" style="7" customWidth="1"/>
    <col min="17" max="17" width="12.1640625" style="7" customWidth="1"/>
    <col min="18" max="18" width="11.5" style="7"/>
    <col min="19" max="19" width="13.6640625" style="7" bestFit="1" customWidth="1"/>
    <col min="20" max="16384" width="11.5" style="7"/>
  </cols>
  <sheetData>
    <row r="1" spans="1:21">
      <c r="C1" s="7" t="s">
        <v>28</v>
      </c>
      <c r="K1" s="7" t="s">
        <v>26</v>
      </c>
      <c r="R1" s="7" t="s">
        <v>27</v>
      </c>
    </row>
    <row r="2" spans="1:21">
      <c r="B2" s="7" t="s">
        <v>0</v>
      </c>
      <c r="C2" s="8" t="s">
        <v>19</v>
      </c>
      <c r="D2" s="8" t="s">
        <v>19</v>
      </c>
      <c r="E2" s="8" t="s">
        <v>20</v>
      </c>
      <c r="F2" s="8" t="s">
        <v>20</v>
      </c>
      <c r="G2" s="1"/>
      <c r="H2" s="1"/>
      <c r="J2" s="7" t="s">
        <v>0</v>
      </c>
      <c r="K2" s="8" t="s">
        <v>1</v>
      </c>
      <c r="L2" s="8" t="s">
        <v>1</v>
      </c>
      <c r="M2" s="8" t="s">
        <v>21</v>
      </c>
      <c r="N2" s="8" t="s">
        <v>21</v>
      </c>
      <c r="O2" s="2"/>
      <c r="P2" s="2"/>
      <c r="Q2" s="7" t="s">
        <v>0</v>
      </c>
      <c r="R2" s="8" t="s">
        <v>2</v>
      </c>
      <c r="S2" s="8" t="s">
        <v>2</v>
      </c>
      <c r="T2" s="8" t="s">
        <v>22</v>
      </c>
      <c r="U2" s="8" t="s">
        <v>22</v>
      </c>
    </row>
    <row r="3" spans="1:21">
      <c r="B3" s="7" t="s">
        <v>5</v>
      </c>
      <c r="C3" s="8" t="s">
        <v>3</v>
      </c>
      <c r="D3" s="8" t="s">
        <v>4</v>
      </c>
      <c r="E3" s="8" t="s">
        <v>3</v>
      </c>
      <c r="F3" s="8" t="s">
        <v>4</v>
      </c>
      <c r="G3" s="9"/>
      <c r="H3" s="9"/>
      <c r="J3" s="7" t="s">
        <v>5</v>
      </c>
      <c r="K3" s="8" t="s">
        <v>3</v>
      </c>
      <c r="L3" s="8" t="s">
        <v>4</v>
      </c>
      <c r="M3" s="8" t="s">
        <v>3</v>
      </c>
      <c r="N3" s="8" t="s">
        <v>4</v>
      </c>
      <c r="O3" s="10"/>
      <c r="P3" s="10"/>
      <c r="Q3" s="7" t="s">
        <v>5</v>
      </c>
      <c r="R3" s="8" t="s">
        <v>3</v>
      </c>
      <c r="S3" s="8" t="s">
        <v>4</v>
      </c>
      <c r="T3" s="8" t="s">
        <v>3</v>
      </c>
      <c r="U3" s="8" t="s">
        <v>4</v>
      </c>
    </row>
    <row r="4" spans="1:21">
      <c r="A4" s="6" t="s">
        <v>29</v>
      </c>
      <c r="B4">
        <v>-40</v>
      </c>
      <c r="C4">
        <v>92.944999999999993</v>
      </c>
      <c r="D4">
        <v>8.7992399999999998E-3</v>
      </c>
      <c r="E4" s="21">
        <v>92.903899999999993</v>
      </c>
      <c r="F4" s="21">
        <v>7.6053199999999996E-3</v>
      </c>
      <c r="G4" s="11"/>
      <c r="H4" s="11"/>
      <c r="I4" s="7" t="s">
        <v>30</v>
      </c>
      <c r="J4" s="20">
        <f>B4</f>
        <v>-40</v>
      </c>
      <c r="K4">
        <v>92.892499999999998</v>
      </c>
      <c r="L4">
        <v>9.9485100000000007E-3</v>
      </c>
      <c r="M4" s="21">
        <f>E4</f>
        <v>92.903899999999993</v>
      </c>
      <c r="N4" s="21">
        <f>F4</f>
        <v>7.6053199999999996E-3</v>
      </c>
      <c r="P4" s="7" t="s">
        <v>30</v>
      </c>
      <c r="Q4" s="20">
        <f>B4</f>
        <v>-40</v>
      </c>
      <c r="R4">
        <v>92.902299999999997</v>
      </c>
      <c r="S4">
        <v>6.8183300000000001E-3</v>
      </c>
      <c r="T4" s="21">
        <f>E4</f>
        <v>92.903899999999993</v>
      </c>
      <c r="U4" s="21">
        <f>F4</f>
        <v>7.6053199999999996E-3</v>
      </c>
    </row>
    <row r="5" spans="1:21">
      <c r="B5">
        <v>-24</v>
      </c>
      <c r="C5">
        <v>92.950100000000006</v>
      </c>
      <c r="D5">
        <v>9.0061399999999993E-3</v>
      </c>
      <c r="E5" s="21">
        <v>92.903899999999993</v>
      </c>
      <c r="F5" s="21">
        <v>7.1276300000000003E-3</v>
      </c>
      <c r="G5" s="3"/>
      <c r="H5" s="3"/>
      <c r="I5" s="3"/>
      <c r="J5" s="20">
        <f t="shared" ref="J5:J16" si="0">B5</f>
        <v>-24</v>
      </c>
      <c r="K5">
        <v>92.8947</v>
      </c>
      <c r="L5">
        <v>1.0054799999999999E-2</v>
      </c>
      <c r="M5" s="21">
        <f t="shared" ref="M5:M16" si="1">E5</f>
        <v>92.903899999999993</v>
      </c>
      <c r="N5" s="21">
        <f t="shared" ref="N5:N16" si="2">F5</f>
        <v>7.1276300000000003E-3</v>
      </c>
      <c r="O5" s="3"/>
      <c r="P5" s="3"/>
      <c r="Q5" s="20">
        <f t="shared" ref="Q5:Q16" si="3">B5</f>
        <v>-24</v>
      </c>
      <c r="R5">
        <v>92.897099999999995</v>
      </c>
      <c r="S5">
        <v>7.0640399999999997E-3</v>
      </c>
      <c r="T5" s="21">
        <f t="shared" ref="T5:T16" si="4">E5</f>
        <v>92.903899999999993</v>
      </c>
      <c r="U5" s="21">
        <f t="shared" ref="U5:U16" si="5">F5</f>
        <v>7.1276300000000003E-3</v>
      </c>
    </row>
    <row r="6" spans="1:21">
      <c r="B6">
        <v>-16</v>
      </c>
      <c r="C6">
        <v>92.953000000000003</v>
      </c>
      <c r="D6">
        <v>9.1852600000000006E-3</v>
      </c>
      <c r="E6" s="21">
        <v>92.903899999999993</v>
      </c>
      <c r="F6" s="21">
        <v>8.5779500000000009E-3</v>
      </c>
      <c r="G6"/>
      <c r="I6"/>
      <c r="J6" s="20">
        <f t="shared" si="0"/>
        <v>-16</v>
      </c>
      <c r="K6">
        <v>92.889899999999997</v>
      </c>
      <c r="L6">
        <v>1.0237700000000001E-2</v>
      </c>
      <c r="M6" s="21">
        <f t="shared" si="1"/>
        <v>92.903899999999993</v>
      </c>
      <c r="N6" s="21">
        <f t="shared" si="2"/>
        <v>8.5779500000000009E-3</v>
      </c>
      <c r="O6" s="3"/>
      <c r="P6"/>
      <c r="Q6" s="20">
        <f t="shared" si="3"/>
        <v>-16</v>
      </c>
      <c r="R6">
        <v>92.897599999999997</v>
      </c>
      <c r="S6">
        <v>7.1295300000000002E-3</v>
      </c>
      <c r="T6" s="21">
        <f t="shared" si="4"/>
        <v>92.903899999999993</v>
      </c>
      <c r="U6" s="21">
        <f t="shared" si="5"/>
        <v>8.5779500000000009E-3</v>
      </c>
    </row>
    <row r="7" spans="1:21">
      <c r="B7">
        <v>-12</v>
      </c>
      <c r="C7">
        <v>92.945400000000006</v>
      </c>
      <c r="D7">
        <v>8.9209000000000007E-3</v>
      </c>
      <c r="E7" s="21">
        <v>92.903899999999993</v>
      </c>
      <c r="F7" s="21">
        <v>8.2254900000000002E-3</v>
      </c>
      <c r="G7"/>
      <c r="I7"/>
      <c r="J7" s="20">
        <f t="shared" si="0"/>
        <v>-12</v>
      </c>
      <c r="K7">
        <v>92.893100000000004</v>
      </c>
      <c r="L7">
        <v>1.02662E-2</v>
      </c>
      <c r="M7" s="21">
        <f t="shared" si="1"/>
        <v>92.903899999999993</v>
      </c>
      <c r="N7" s="21">
        <f t="shared" si="2"/>
        <v>8.2254900000000002E-3</v>
      </c>
      <c r="O7" s="11"/>
      <c r="P7"/>
      <c r="Q7" s="20">
        <f t="shared" si="3"/>
        <v>-12</v>
      </c>
      <c r="R7">
        <v>92.898899999999998</v>
      </c>
      <c r="S7">
        <v>6.8444999999999999E-3</v>
      </c>
      <c r="T7" s="21">
        <f t="shared" si="4"/>
        <v>92.903899999999993</v>
      </c>
      <c r="U7" s="21">
        <f t="shared" si="5"/>
        <v>8.2254900000000002E-3</v>
      </c>
    </row>
    <row r="8" spans="1:21">
      <c r="B8">
        <v>-8</v>
      </c>
      <c r="C8">
        <v>92.783699999999996</v>
      </c>
      <c r="D8">
        <v>9.9896099999999995E-3</v>
      </c>
      <c r="E8" s="21">
        <v>92.903899999999993</v>
      </c>
      <c r="F8" s="21">
        <v>8.1659699999999998E-3</v>
      </c>
      <c r="G8"/>
      <c r="I8"/>
      <c r="J8" s="20">
        <f t="shared" si="0"/>
        <v>-8</v>
      </c>
      <c r="K8">
        <v>92.966999999999999</v>
      </c>
      <c r="L8">
        <v>9.5393600000000002E-3</v>
      </c>
      <c r="M8" s="21">
        <f t="shared" si="1"/>
        <v>92.903899999999993</v>
      </c>
      <c r="N8" s="21">
        <f t="shared" si="2"/>
        <v>8.1659699999999998E-3</v>
      </c>
      <c r="P8"/>
      <c r="Q8" s="20">
        <f t="shared" si="3"/>
        <v>-8</v>
      </c>
      <c r="R8">
        <v>92.928299999999993</v>
      </c>
      <c r="S8">
        <v>7.1308700000000001E-3</v>
      </c>
      <c r="T8" s="21">
        <f t="shared" si="4"/>
        <v>92.903899999999993</v>
      </c>
      <c r="U8" s="21">
        <f t="shared" si="5"/>
        <v>8.1659699999999998E-3</v>
      </c>
    </row>
    <row r="9" spans="1:21">
      <c r="B9">
        <v>-4</v>
      </c>
      <c r="C9">
        <v>92.577699999999993</v>
      </c>
      <c r="D9">
        <v>1.0000800000000001E-2</v>
      </c>
      <c r="E9" s="21">
        <v>92.903899999999993</v>
      </c>
      <c r="F9" s="21">
        <v>7.7714200000000002E-3</v>
      </c>
      <c r="G9"/>
      <c r="H9"/>
      <c r="I9"/>
      <c r="J9" s="20">
        <f t="shared" si="0"/>
        <v>-4</v>
      </c>
      <c r="K9">
        <v>93.096199999999996</v>
      </c>
      <c r="L9">
        <v>9.51953E-3</v>
      </c>
      <c r="M9" s="21">
        <f t="shared" si="1"/>
        <v>92.903899999999993</v>
      </c>
      <c r="N9" s="21">
        <f t="shared" si="2"/>
        <v>7.7714200000000002E-3</v>
      </c>
      <c r="O9"/>
      <c r="P9"/>
      <c r="Q9" s="20">
        <f t="shared" si="3"/>
        <v>-4</v>
      </c>
      <c r="R9">
        <v>92.982200000000006</v>
      </c>
      <c r="S9">
        <v>6.8024599999999998E-3</v>
      </c>
      <c r="T9" s="21">
        <f t="shared" si="4"/>
        <v>92.903899999999993</v>
      </c>
      <c r="U9" s="21">
        <f t="shared" si="5"/>
        <v>7.7714200000000002E-3</v>
      </c>
    </row>
    <row r="10" spans="1:21">
      <c r="B10">
        <v>0</v>
      </c>
      <c r="C10">
        <v>92.598299999999995</v>
      </c>
      <c r="D10">
        <v>8.4581099999999996E-3</v>
      </c>
      <c r="E10" s="21">
        <v>92.903899999999993</v>
      </c>
      <c r="F10" s="21">
        <v>7.7516400000000006E-3</v>
      </c>
      <c r="G10"/>
      <c r="H10"/>
      <c r="I10"/>
      <c r="J10" s="20">
        <f t="shared" si="0"/>
        <v>0</v>
      </c>
      <c r="K10">
        <v>93.113200000000006</v>
      </c>
      <c r="L10">
        <v>1.0325300000000001E-2</v>
      </c>
      <c r="M10" s="21">
        <f t="shared" si="1"/>
        <v>92.903899999999993</v>
      </c>
      <c r="N10" s="21">
        <f t="shared" si="2"/>
        <v>7.7516400000000006E-3</v>
      </c>
      <c r="O10"/>
      <c r="P10"/>
      <c r="Q10" s="20">
        <f t="shared" si="3"/>
        <v>0</v>
      </c>
      <c r="R10">
        <v>92.913300000000007</v>
      </c>
      <c r="S10">
        <v>6.7183E-3</v>
      </c>
      <c r="T10" s="21">
        <f t="shared" si="4"/>
        <v>92.903899999999993</v>
      </c>
      <c r="U10" s="21">
        <f t="shared" si="5"/>
        <v>7.7516400000000006E-3</v>
      </c>
    </row>
    <row r="11" spans="1:21">
      <c r="B11">
        <v>4</v>
      </c>
      <c r="C11">
        <v>92.630600000000001</v>
      </c>
      <c r="D11">
        <v>1.0860099999999999E-2</v>
      </c>
      <c r="E11" s="21">
        <v>92.903899999999993</v>
      </c>
      <c r="F11" s="21">
        <v>7.9271700000000007E-3</v>
      </c>
      <c r="G11"/>
      <c r="H11"/>
      <c r="I11"/>
      <c r="J11" s="20">
        <f t="shared" si="0"/>
        <v>4</v>
      </c>
      <c r="K11">
        <v>93.110399999999998</v>
      </c>
      <c r="L11">
        <v>1.0233600000000001E-2</v>
      </c>
      <c r="M11" s="21">
        <f t="shared" si="1"/>
        <v>92.903899999999993</v>
      </c>
      <c r="N11" s="21">
        <f t="shared" si="2"/>
        <v>7.9271700000000007E-3</v>
      </c>
      <c r="O11"/>
      <c r="P11"/>
      <c r="Q11" s="20">
        <f t="shared" si="3"/>
        <v>4</v>
      </c>
      <c r="R11">
        <v>92.969499999999996</v>
      </c>
      <c r="S11">
        <v>6.7388700000000001E-3</v>
      </c>
      <c r="T11" s="21">
        <f t="shared" si="4"/>
        <v>92.903899999999993</v>
      </c>
      <c r="U11" s="21">
        <f t="shared" si="5"/>
        <v>7.9271700000000007E-3</v>
      </c>
    </row>
    <row r="12" spans="1:21">
      <c r="B12">
        <v>8</v>
      </c>
      <c r="C12">
        <v>92.894199999999998</v>
      </c>
      <c r="D12">
        <v>9.5428000000000006E-3</v>
      </c>
      <c r="E12" s="21">
        <v>92.903899999999993</v>
      </c>
      <c r="F12" s="21">
        <v>7.8413400000000005E-3</v>
      </c>
      <c r="G12"/>
      <c r="H12"/>
      <c r="I12"/>
      <c r="J12" s="20">
        <f t="shared" si="0"/>
        <v>8</v>
      </c>
      <c r="K12">
        <v>92.946799999999996</v>
      </c>
      <c r="L12">
        <v>9.5955999999999993E-3</v>
      </c>
      <c r="M12" s="21">
        <f t="shared" si="1"/>
        <v>92.903899999999993</v>
      </c>
      <c r="N12" s="21">
        <f t="shared" si="2"/>
        <v>7.8413400000000005E-3</v>
      </c>
      <c r="O12"/>
      <c r="P12"/>
      <c r="Q12" s="20">
        <f t="shared" si="3"/>
        <v>8</v>
      </c>
      <c r="R12">
        <v>92.900899999999993</v>
      </c>
      <c r="S12">
        <v>6.7007000000000004E-3</v>
      </c>
      <c r="T12" s="21">
        <f t="shared" si="4"/>
        <v>92.903899999999993</v>
      </c>
      <c r="U12" s="21">
        <f t="shared" si="5"/>
        <v>7.8413400000000005E-3</v>
      </c>
    </row>
    <row r="13" spans="1:21">
      <c r="B13">
        <v>12</v>
      </c>
      <c r="C13">
        <v>92.961299999999994</v>
      </c>
      <c r="D13">
        <v>8.8159699999999994E-3</v>
      </c>
      <c r="E13" s="21">
        <v>92.903899999999993</v>
      </c>
      <c r="F13" s="21">
        <v>7.87735E-3</v>
      </c>
      <c r="G13"/>
      <c r="H13"/>
      <c r="I13"/>
      <c r="J13" s="20">
        <f t="shared" si="0"/>
        <v>12</v>
      </c>
      <c r="K13">
        <v>92.898399999999995</v>
      </c>
      <c r="L13">
        <v>1.0373E-2</v>
      </c>
      <c r="M13" s="21">
        <f t="shared" si="1"/>
        <v>92.903899999999993</v>
      </c>
      <c r="N13" s="21">
        <f t="shared" si="2"/>
        <v>7.87735E-3</v>
      </c>
      <c r="O13"/>
      <c r="P13"/>
      <c r="Q13" s="20">
        <f t="shared" si="3"/>
        <v>12</v>
      </c>
      <c r="R13">
        <v>92.898899999999998</v>
      </c>
      <c r="S13">
        <v>6.8601199999999999E-3</v>
      </c>
      <c r="T13" s="21">
        <f t="shared" si="4"/>
        <v>92.903899999999993</v>
      </c>
      <c r="U13" s="21">
        <f t="shared" si="5"/>
        <v>7.87735E-3</v>
      </c>
    </row>
    <row r="14" spans="1:21">
      <c r="B14">
        <v>16</v>
      </c>
      <c r="C14">
        <v>92.966800000000006</v>
      </c>
      <c r="D14">
        <v>8.8854899999999994E-3</v>
      </c>
      <c r="E14" s="21">
        <v>92.903899999999993</v>
      </c>
      <c r="F14" s="21">
        <v>7.9352999999999993E-3</v>
      </c>
      <c r="H14"/>
      <c r="I14"/>
      <c r="J14" s="20">
        <f t="shared" si="0"/>
        <v>16</v>
      </c>
      <c r="K14">
        <v>92.892300000000006</v>
      </c>
      <c r="L14">
        <v>1.01178E-2</v>
      </c>
      <c r="M14" s="21">
        <f t="shared" si="1"/>
        <v>92.903899999999993</v>
      </c>
      <c r="N14" s="21">
        <f t="shared" si="2"/>
        <v>7.9352999999999993E-3</v>
      </c>
      <c r="O14"/>
      <c r="P14"/>
      <c r="Q14" s="20">
        <f t="shared" si="3"/>
        <v>16</v>
      </c>
      <c r="R14">
        <v>92.894000000000005</v>
      </c>
      <c r="S14">
        <v>6.9688700000000003E-3</v>
      </c>
      <c r="T14" s="21">
        <f t="shared" si="4"/>
        <v>92.903899999999993</v>
      </c>
      <c r="U14" s="21">
        <f t="shared" si="5"/>
        <v>7.9352999999999993E-3</v>
      </c>
    </row>
    <row r="15" spans="1:21">
      <c r="B15">
        <v>24</v>
      </c>
      <c r="C15">
        <v>92.964100000000002</v>
      </c>
      <c r="D15">
        <v>9.2760199999999994E-3</v>
      </c>
      <c r="E15" s="21">
        <v>92.903899999999993</v>
      </c>
      <c r="F15" s="21">
        <v>7.6752799999999996E-3</v>
      </c>
      <c r="H15"/>
      <c r="I15"/>
      <c r="J15" s="20">
        <f t="shared" si="0"/>
        <v>24</v>
      </c>
      <c r="K15">
        <v>92.896199999999993</v>
      </c>
      <c r="L15">
        <v>9.7857099999999995E-3</v>
      </c>
      <c r="M15" s="21">
        <f t="shared" si="1"/>
        <v>92.903899999999993</v>
      </c>
      <c r="N15" s="21">
        <f t="shared" si="2"/>
        <v>7.6752799999999996E-3</v>
      </c>
      <c r="O15"/>
      <c r="P15"/>
      <c r="Q15" s="20">
        <f t="shared" si="3"/>
        <v>24</v>
      </c>
      <c r="R15">
        <v>92.894400000000005</v>
      </c>
      <c r="S15">
        <v>6.8510100000000003E-3</v>
      </c>
      <c r="T15" s="21">
        <f t="shared" si="4"/>
        <v>92.903899999999993</v>
      </c>
      <c r="U15" s="21">
        <f t="shared" si="5"/>
        <v>7.6752799999999996E-3</v>
      </c>
    </row>
    <row r="16" spans="1:21">
      <c r="B16">
        <v>40</v>
      </c>
      <c r="C16">
        <v>92.971900000000005</v>
      </c>
      <c r="D16">
        <v>8.4807900000000002E-3</v>
      </c>
      <c r="E16" s="21">
        <v>92.903899999999993</v>
      </c>
      <c r="F16" s="21">
        <v>7.8909600000000007E-3</v>
      </c>
      <c r="H16"/>
      <c r="I16"/>
      <c r="J16" s="20">
        <f t="shared" si="0"/>
        <v>40</v>
      </c>
      <c r="K16">
        <v>92.890500000000003</v>
      </c>
      <c r="L16">
        <v>9.6988300000000003E-3</v>
      </c>
      <c r="M16" s="21">
        <f t="shared" si="1"/>
        <v>92.903899999999993</v>
      </c>
      <c r="N16" s="21">
        <f t="shared" si="2"/>
        <v>7.8909600000000007E-3</v>
      </c>
      <c r="O16"/>
      <c r="P16"/>
      <c r="Q16" s="20">
        <f t="shared" si="3"/>
        <v>40</v>
      </c>
      <c r="R16">
        <v>92.894800000000004</v>
      </c>
      <c r="S16">
        <v>7.0564299999999998E-3</v>
      </c>
      <c r="T16" s="21">
        <f t="shared" si="4"/>
        <v>92.903899999999993</v>
      </c>
      <c r="U16" s="21">
        <f t="shared" si="5"/>
        <v>7.8909600000000007E-3</v>
      </c>
    </row>
    <row r="17" spans="2:26"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2:26"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2:26"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2:26">
      <c r="B20"/>
      <c r="C20"/>
      <c r="D20"/>
      <c r="E20"/>
      <c r="F20"/>
      <c r="H20"/>
      <c r="I20"/>
      <c r="J20"/>
      <c r="K20"/>
      <c r="L20"/>
      <c r="M20"/>
      <c r="N20"/>
      <c r="T20"/>
      <c r="U20"/>
    </row>
    <row r="21" spans="2:26">
      <c r="B21"/>
      <c r="C21"/>
      <c r="D21"/>
      <c r="E21"/>
      <c r="F21"/>
      <c r="H21"/>
      <c r="I21"/>
      <c r="J21"/>
      <c r="K21"/>
      <c r="L21"/>
      <c r="M21"/>
      <c r="N21"/>
      <c r="T21"/>
      <c r="U21"/>
    </row>
    <row r="22" spans="2:26">
      <c r="B22"/>
      <c r="C22"/>
      <c r="D22"/>
      <c r="E22"/>
      <c r="F22"/>
      <c r="H22"/>
      <c r="I22"/>
      <c r="J22"/>
      <c r="K22"/>
      <c r="L22"/>
      <c r="M22"/>
      <c r="N22"/>
      <c r="T22"/>
      <c r="U22"/>
    </row>
    <row r="23" spans="2:26">
      <c r="D23"/>
      <c r="E23"/>
      <c r="F23" s="12"/>
      <c r="H23"/>
      <c r="I23"/>
      <c r="J23"/>
      <c r="K23"/>
      <c r="L23"/>
      <c r="M23" s="13"/>
      <c r="N23" s="12"/>
      <c r="T23" s="13"/>
      <c r="U23" s="12"/>
    </row>
    <row r="24" spans="2:26">
      <c r="D24"/>
      <c r="E24"/>
      <c r="H24"/>
      <c r="I24"/>
      <c r="J24"/>
      <c r="K24"/>
      <c r="L24"/>
    </row>
    <row r="25" spans="2:26"/>
    <row r="27" spans="2:26" ht="23">
      <c r="F27" s="4" t="s">
        <v>6</v>
      </c>
      <c r="N27" s="4" t="s">
        <v>7</v>
      </c>
      <c r="O27" s="4"/>
      <c r="P27" s="4"/>
      <c r="R27" s="22" t="s">
        <v>8</v>
      </c>
      <c r="W27" s="4" t="s">
        <v>9</v>
      </c>
    </row>
    <row r="29" spans="2:26">
      <c r="C29" s="7" t="s">
        <v>28</v>
      </c>
      <c r="D29" s="7" t="s">
        <v>28</v>
      </c>
      <c r="F29" s="23" t="s">
        <v>31</v>
      </c>
      <c r="G29" s="23" t="s">
        <v>31</v>
      </c>
      <c r="H29" s="10"/>
      <c r="I29" s="23" t="s">
        <v>10</v>
      </c>
      <c r="J29" s="23" t="s">
        <v>10</v>
      </c>
      <c r="K29" s="5"/>
      <c r="M29" s="7" t="s">
        <v>28</v>
      </c>
      <c r="N29" s="23" t="s">
        <v>31</v>
      </c>
      <c r="O29" s="23" t="s">
        <v>10</v>
      </c>
      <c r="Q29" s="7" t="s">
        <v>28</v>
      </c>
      <c r="R29" s="23" t="s">
        <v>31</v>
      </c>
      <c r="S29" s="23" t="s">
        <v>10</v>
      </c>
      <c r="U29" s="7" t="s">
        <v>28</v>
      </c>
      <c r="V29" s="23" t="s">
        <v>31</v>
      </c>
      <c r="W29" s="23" t="s">
        <v>10</v>
      </c>
      <c r="X29" s="7" t="s">
        <v>28</v>
      </c>
      <c r="Y29" s="23" t="s">
        <v>31</v>
      </c>
      <c r="Z29" s="23" t="s">
        <v>10</v>
      </c>
    </row>
    <row r="30" spans="2:26">
      <c r="C30" s="14" t="s">
        <v>6</v>
      </c>
      <c r="D30" s="14" t="s">
        <v>11</v>
      </c>
      <c r="F30" s="14" t="s">
        <v>6</v>
      </c>
      <c r="G30" s="14" t="s">
        <v>11</v>
      </c>
      <c r="H30" s="10"/>
      <c r="I30" s="14" t="s">
        <v>6</v>
      </c>
      <c r="J30" s="14" t="s">
        <v>11</v>
      </c>
      <c r="M30" s="15" t="s">
        <v>7</v>
      </c>
      <c r="N30" s="15" t="s">
        <v>7</v>
      </c>
      <c r="O30" s="15" t="s">
        <v>7</v>
      </c>
      <c r="Q30" s="15" t="s">
        <v>12</v>
      </c>
      <c r="R30" s="15" t="s">
        <v>12</v>
      </c>
      <c r="S30" s="15" t="s">
        <v>12</v>
      </c>
      <c r="U30" s="7" t="s">
        <v>13</v>
      </c>
      <c r="V30" s="7" t="s">
        <v>14</v>
      </c>
      <c r="W30" s="7" t="s">
        <v>15</v>
      </c>
      <c r="X30" s="7" t="s">
        <v>16</v>
      </c>
      <c r="Y30" s="7" t="s">
        <v>17</v>
      </c>
      <c r="Z30" s="7" t="s">
        <v>18</v>
      </c>
    </row>
    <row r="32" spans="2:2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T32" s="16"/>
      <c r="U32" s="17"/>
      <c r="V32" s="16"/>
      <c r="W32" s="17"/>
      <c r="X32" s="16"/>
      <c r="Y32" s="17"/>
    </row>
    <row r="33" spans="2:2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T33" s="16"/>
      <c r="U33" s="17"/>
      <c r="V33" s="16"/>
      <c r="W33" s="17"/>
      <c r="X33" s="16"/>
      <c r="Y33" s="17"/>
    </row>
    <row r="34" spans="2:26">
      <c r="C34" s="14" t="s">
        <v>23</v>
      </c>
      <c r="D34" s="6"/>
      <c r="E34" s="6"/>
      <c r="F34" s="14" t="s">
        <v>24</v>
      </c>
      <c r="G34" s="6"/>
      <c r="H34" s="6"/>
      <c r="I34" s="14" t="s">
        <v>25</v>
      </c>
      <c r="J34" s="6"/>
      <c r="K34" s="6"/>
      <c r="M34" s="14" t="s">
        <v>23</v>
      </c>
      <c r="N34" s="14" t="s">
        <v>24</v>
      </c>
      <c r="O34" s="14" t="s">
        <v>25</v>
      </c>
      <c r="P34" s="6"/>
      <c r="Q34" s="6"/>
      <c r="R34" s="6"/>
    </row>
    <row r="35" spans="2:26">
      <c r="C35" s="6"/>
      <c r="D35" s="6"/>
      <c r="F35" s="6"/>
      <c r="G35" s="6"/>
      <c r="H35" s="6"/>
      <c r="I35" s="6"/>
      <c r="J35" s="6"/>
      <c r="K35" s="6"/>
      <c r="M35" s="6"/>
      <c r="N35" s="18"/>
      <c r="O35" s="6"/>
      <c r="P35" s="6"/>
      <c r="Q35" s="6"/>
      <c r="R35" s="18"/>
      <c r="S35" s="6"/>
    </row>
    <row r="36" spans="2:26">
      <c r="B36">
        <f>B4</f>
        <v>-40</v>
      </c>
      <c r="C36" s="6">
        <f>1000000*(SIN(E4*PI()/360)/SIN(C4*PI()/360)-1)</f>
        <v>-340.75216255791128</v>
      </c>
      <c r="D36" s="6">
        <f>1000000/TAN(E4*PI()/360)*SQRT((D4*PI()/360)^2+(F4*PI()/360)^2)</f>
        <v>96.476940097127951</v>
      </c>
      <c r="F36" s="6">
        <f>1000000*(SIN(M4*PI()/360)/SIN(K4*PI()/360)-1)</f>
        <v>94.579151041829235</v>
      </c>
      <c r="G36" s="6">
        <f>1000000/TAN(M4*PI()/360)*SQRT((L4*PI()/360)^2+(N4*PI()/360)^2)</f>
        <v>103.87686237623771</v>
      </c>
      <c r="H36" s="6"/>
      <c r="I36" s="6">
        <f>1000000*(SIN(T4*PI()/360)/SIN(R4*PI()/360)-1)</f>
        <v>13.272590593249589</v>
      </c>
      <c r="J36" s="6">
        <f>1000000/TAN(T4*PI()/360)*SQRT((S4*PI()/360)^2+(U4*PI()/360)^2)</f>
        <v>84.729070120835104</v>
      </c>
      <c r="K36" s="18"/>
      <c r="L36" s="7">
        <f>B36</f>
        <v>-40</v>
      </c>
      <c r="M36" s="18">
        <f>(U37/(1+V37)*C36+V37*U37/(1+V37)/(1-2*V37)*C36+W37*X37/(1+X37)/(1-2*X37)*F36+Z37*Y37/(1+Z37)/(1-2*Z37)*I36)/1000</f>
        <v>-83.261361871159608</v>
      </c>
      <c r="N36" s="18">
        <f>(W37/(1+X37)*F36+X37*W37/(1+X37)/(1-2*X37)*F36+U37*V37/(1+V37)/(1-2*V37)*C36+Z37*Y37/(1+Z37)/(1-2*Z37)*I36)/1000</f>
        <v>-12.938611212739982</v>
      </c>
      <c r="O36" s="18">
        <f>(Y37/(1+Z37)*I36+Z37*Y37/(1+Z37)/(1-2*Z37)*I36+W37*X37/(1+X37)/(1-2*X37)*F36+V37*U37/(1+V37)/(1-2*V37)*C36)/1000</f>
        <v>-26.072747900587462</v>
      </c>
      <c r="Q36" s="18">
        <f>(SQRT((U37/(1+V37)*D36)^2+(V37*U37/(1+V37)/(1-2*V37)*D36)^2+(X37*W37/(1+X37)/(1-2*X37)*G36)^2+(Z37*Y37/(1+Z37)/(1-2*Z37)*J36)^2))/1000</f>
        <v>25.362688239772279</v>
      </c>
      <c r="R36" s="18">
        <f>(SQRT((W37/(1+X37)*G36)^2+(X37*W37/(1+X37)/(1-2*X37)*G36)^2+(V37*U37/(1+V37)/(1-2*V37)*D36)^2+(Z37*Y37/(1+Z37)/(1-2*Z37)*J36)^2))/1000</f>
        <v>26.114248720195281</v>
      </c>
      <c r="S36" s="18">
        <f>(SQRT((Y37/(1+Z37)*J36)^2+(Z37*Y37/(1+Z37)/(1-2*Z37)*J36)^2+(V37*U37/(1+V37)/(1-2*V37)*D36)^2+(X37*W37/(1+X37)/(1-2*X37)*G36)^2))/1000</f>
        <v>24.242854868705329</v>
      </c>
      <c r="U36" s="11">
        <v>210</v>
      </c>
      <c r="V36" s="11">
        <v>0.3</v>
      </c>
      <c r="W36" s="11">
        <v>210</v>
      </c>
      <c r="X36" s="11">
        <v>0.3</v>
      </c>
      <c r="Y36" s="11">
        <v>210</v>
      </c>
      <c r="Z36" s="11">
        <v>0.3</v>
      </c>
    </row>
    <row r="37" spans="2:26">
      <c r="B37">
        <f t="shared" ref="B37:B48" si="6">B5</f>
        <v>-24</v>
      </c>
      <c r="C37" s="6">
        <f t="shared" ref="C37:C48" si="7">1000000*(SIN(E5*PI()/360)/SIN(C5*PI()/360)-1)</f>
        <v>-383.01011534314091</v>
      </c>
      <c r="D37" s="6">
        <f t="shared" ref="D37:D48" si="8">1000000/TAN(E5*PI()/360)*SQRT((D5*PI()/360)^2+(F5*PI()/360)^2)</f>
        <v>95.273398824644573</v>
      </c>
      <c r="F37" s="6">
        <f>1000000*(SIN(M5*PI()/360)/SIN(K5*PI()/360)-1)</f>
        <v>76.324870313726478</v>
      </c>
      <c r="G37" s="6">
        <f>1000000/TAN(M5*PI()/360)*SQRT((L5*PI()/360)^2+(N5*PI()/360)^2)</f>
        <v>102.2371345138429</v>
      </c>
      <c r="I37" s="6">
        <f>1000000*(SIN(T5*PI()/360)/SIN(R5*PI()/360)-1)</f>
        <v>56.41228988939595</v>
      </c>
      <c r="J37" s="6">
        <f>1000000/TAN(T5*PI()/360)*SQRT((S5*PI()/360)^2+(U5*PI()/360)^2)</f>
        <v>83.243365012529637</v>
      </c>
      <c r="K37" s="18"/>
      <c r="L37" s="7">
        <f t="shared" ref="L37:L48" si="9">B37</f>
        <v>-24</v>
      </c>
      <c r="M37" s="18">
        <f>(U38/(1+V38)*C37+V38*U38/(1+V38)/(1-2*V38)*C37+W38*X38/(1+X38)/(1-2*X38)*F37+Z38*Y38/(1+Z38)/(1-2*Z38)*I37)/1000</f>
        <v>-92.192395889701913</v>
      </c>
      <c r="N37" s="18">
        <f>(W38/(1+X38)*F37+X38*W38/(1+X38)/(1-2*X38)*F37+U38*V38/(1+V38)/(1-2*V38)*C37+Z38*Y38/(1+Z38)/(1-2*Z38)*I37)/1000</f>
        <v>-17.992128975900272</v>
      </c>
      <c r="O37" s="18">
        <f>(Y38/(1+Z38)*I37+Z38*Y38/(1+Z38)/(1-2*Z38)*I37+W38*X38/(1+X38)/(1-2*X38)*F37+V38*U38/(1+V38)/(1-2*V38)*C37)/1000</f>
        <v>-21.208776582907507</v>
      </c>
      <c r="Q37" s="18">
        <f>(SQRT((U38/(1+V38)*D37)^2+(V38*U38/(1+V38)/(1-2*V38)*D37)^2+(X38*W38/(1+X38)/(1-2*X38)*G37)^2+(Z38*Y38/(1+Z38)/(1-2*Z38)*J37)^2))/1000</f>
        <v>25.004649764877197</v>
      </c>
      <c r="R37" s="18">
        <f>(SQRT((W38/(1+X38)*G37)^2+(X38*W38/(1+X38)/(1-2*X38)*G37)^2+(V38*U38/(1+V38)/(1-2*V38)*D37)^2+(Z38*Y38/(1+Z38)/(1-2*Z38)*J37)^2))/1000</f>
        <v>25.712320319342194</v>
      </c>
      <c r="S37" s="18">
        <f>(SQRT((Y38/(1+Z38)*J37)^2+(Z38*Y38/(1+Z38)/(1-2*Z38)*J37)^2+(V38*U38/(1+V38)/(1-2*V38)*D37)^2+(X38*W38/(1+X38)/(1-2*X38)*G37)^2))/1000</f>
        <v>23.857756809649658</v>
      </c>
      <c r="U37" s="11">
        <v>210</v>
      </c>
      <c r="V37" s="11">
        <v>0.3</v>
      </c>
      <c r="W37" s="11">
        <v>210</v>
      </c>
      <c r="X37" s="11">
        <v>0.3</v>
      </c>
      <c r="Y37" s="11">
        <v>210</v>
      </c>
      <c r="Z37" s="11">
        <v>0.3</v>
      </c>
    </row>
    <row r="38" spans="2:26">
      <c r="B38">
        <f t="shared" si="6"/>
        <v>-16</v>
      </c>
      <c r="C38" s="6">
        <f t="shared" si="7"/>
        <v>-407.03667099795115</v>
      </c>
      <c r="D38" s="6">
        <f t="shared" si="8"/>
        <v>104.25259877607601</v>
      </c>
      <c r="F38" s="6">
        <f>1000000*(SIN(M6*PI()/360)/SIN(K6*PI()/360)-1)</f>
        <v>116.15372633211329</v>
      </c>
      <c r="G38" s="6">
        <f>1000000/TAN(M6*PI()/360)*SQRT((L6*PI()/360)^2+(N6*PI()/360)^2)</f>
        <v>110.79345799890942</v>
      </c>
      <c r="I38" s="6">
        <f>1000000*(SIN(T6*PI()/360)/SIN(R6*PI()/360)-1)</f>
        <v>52.263990656387094</v>
      </c>
      <c r="J38" s="6">
        <f>1000000/TAN(T6*PI()/360)*SQRT((S6*PI()/360)^2+(U6*PI()/360)^2)</f>
        <v>92.524531089214065</v>
      </c>
      <c r="K38" s="18"/>
      <c r="L38" s="7">
        <f t="shared" si="9"/>
        <v>-16</v>
      </c>
      <c r="M38" s="18">
        <f>(U39/(1+V39)*C38+V39*U39/(1+V39)/(1-2*V39)*C38+W39*X39/(1+X39)/(1-2*X39)*F38+Z39*Y39/(1+Z39)/(1-2*Z39)*I38)/1000</f>
        <v>-94.661681666198632</v>
      </c>
      <c r="N38" s="18">
        <f>(W39/(1+X39)*F38+X39*W39/(1+X39)/(1-2*X39)*F38+U39*V39/(1+V39)/(1-2*V39)*C38+Z39*Y39/(1+Z39)/(1-2*Z39)*I38)/1000</f>
        <v>-10.146309789803617</v>
      </c>
      <c r="O38" s="18">
        <f>(Y39/(1+Z39)*I38+Z39*Y39/(1+Z39)/(1-2*Z39)*I38+W39*X39/(1+X39)/(1-2*X39)*F38+V39*U39/(1+V39)/(1-2*V39)*C38)/1000</f>
        <v>-20.466959398959389</v>
      </c>
      <c r="Q38" s="18">
        <f>(SQRT((U39/(1+V39)*D38)^2+(V39*U39/(1+V39)/(1-2*V39)*D38)^2+(X39*W39/(1+X39)/(1-2*X39)*G38)^2+(Z39*Y39/(1+Z39)/(1-2*Z39)*J38)^2))/1000</f>
        <v>27.367510619055306</v>
      </c>
      <c r="R38" s="18">
        <f>(SQRT((W39/(1+X39)*G38)^2+(X39*W39/(1+X39)/(1-2*X39)*G38)^2+(V39*U39/(1+V39)/(1-2*V39)*D38)^2+(Z39*Y39/(1+Z39)/(1-2*Z39)*J38)^2))/1000</f>
        <v>28.030073866589291</v>
      </c>
      <c r="S38" s="18">
        <f>(SQRT((Y39/(1+Z39)*J38)^2+(Z39*Y39/(1+Z39)/(1-2*Z39)*J38)^2+(V39*U39/(1+V39)/(1-2*V39)*D38)^2+(X39*W39/(1+X39)/(1-2*X39)*G38)^2))/1000</f>
        <v>26.244217327261502</v>
      </c>
      <c r="U38" s="11">
        <v>210</v>
      </c>
      <c r="V38" s="11">
        <v>0.3</v>
      </c>
      <c r="W38" s="11">
        <v>210</v>
      </c>
      <c r="X38" s="11">
        <v>0.3</v>
      </c>
      <c r="Y38" s="11">
        <v>210</v>
      </c>
      <c r="Z38" s="11">
        <v>0.3</v>
      </c>
    </row>
    <row r="39" spans="2:26">
      <c r="B39">
        <f t="shared" si="6"/>
        <v>-12</v>
      </c>
      <c r="C39" s="6">
        <f t="shared" si="7"/>
        <v>-344.06671247910748</v>
      </c>
      <c r="D39" s="6">
        <f t="shared" si="8"/>
        <v>100.65639017213942</v>
      </c>
      <c r="F39" s="6">
        <f>1000000*(SIN(M7*PI()/360)/SIN(K7*PI()/360)-1)</f>
        <v>89.60060819829252</v>
      </c>
      <c r="G39" s="6">
        <f>1000000/TAN(M7*PI()/360)*SQRT((L7*PI()/360)^2+(N7*PI()/360)^2)</f>
        <v>109.12318064508382</v>
      </c>
      <c r="I39" s="6">
        <f>1000000*(SIN(T7*PI()/360)/SIN(R7*PI()/360)-1)</f>
        <v>41.478662814675715</v>
      </c>
      <c r="J39" s="6">
        <f>1000000/TAN(T7*PI()/360)*SQRT((S7*PI()/360)^2+(U7*PI()/360)^2)</f>
        <v>88.764769507946554</v>
      </c>
      <c r="K39" s="18"/>
      <c r="L39" s="7">
        <f t="shared" si="9"/>
        <v>-12</v>
      </c>
      <c r="M39" s="18">
        <f>(U40/(1+V40)*C39+V40*U40/(1+V40)/(1-2*V40)*C39+W40*X40/(1+X40)/(1-2*X40)*F39+Z40*Y40/(1+Z40)/(1-2*Z40)*I39)/1000</f>
        <v>-81.384255116561135</v>
      </c>
      <c r="N39" s="18">
        <f>(W40/(1+X40)*F39+X40*W40/(1+X40)/(1-2*X40)*F39+U40*V40/(1+V40)/(1-2*V40)*C39+Z40*Y40/(1+Z40)/(1-2*Z40)*I39)/1000</f>
        <v>-11.33030331482731</v>
      </c>
      <c r="O39" s="18">
        <f>(Y40/(1+Z40)*I39+Z40*Y40/(1+Z40)/(1-2*Z40)*I39+W40*X40/(1+X40)/(1-2*X40)*F39+V40*U40/(1+V40)/(1-2*V40)*C39)/1000</f>
        <v>-19.10384833833464</v>
      </c>
      <c r="Q39" s="18">
        <f>(SQRT((U40/(1+V40)*D39)^2+(V40*U40/(1+V40)/(1-2*V40)*D39)^2+(X40*W40/(1+X40)/(1-2*X40)*G39)^2+(Z40*Y40/(1+Z40)/(1-2*Z40)*J39)^2))/1000</f>
        <v>26.524306650834212</v>
      </c>
      <c r="R39" s="18">
        <f>(SQRT((W40/(1+X40)*G39)^2+(X40*W40/(1+X40)/(1-2*X40)*G39)^2+(V40*U40/(1+V40)/(1-2*V40)*D39)^2+(Z40*Y40/(1+Z40)/(1-2*Z40)*J39)^2))/1000</f>
        <v>27.384067482719143</v>
      </c>
      <c r="S39" s="18">
        <f>(SQRT((Y40/(1+Z40)*J39)^2+(Z40*Y40/(1+Z40)/(1-2*Z40)*J39)^2+(V40*U40/(1+V40)/(1-2*V40)*D39)^2+(X40*W40/(1+X40)/(1-2*X40)*G39)^2))/1000</f>
        <v>25.392123730577701</v>
      </c>
      <c r="U39" s="11">
        <v>210</v>
      </c>
      <c r="V39" s="11">
        <v>0.3</v>
      </c>
      <c r="W39" s="11">
        <v>210</v>
      </c>
      <c r="X39" s="11">
        <v>0.3</v>
      </c>
      <c r="Y39" s="11">
        <v>210</v>
      </c>
      <c r="Z39" s="11">
        <v>0.3</v>
      </c>
    </row>
    <row r="40" spans="2:26">
      <c r="B40">
        <f t="shared" si="6"/>
        <v>-8</v>
      </c>
      <c r="C40" s="6">
        <f t="shared" si="7"/>
        <v>998.62903412550884</v>
      </c>
      <c r="D40" s="6">
        <f t="shared" si="8"/>
        <v>107.02907240219101</v>
      </c>
      <c r="F40" s="6">
        <f>1000000*(SIN(M8*PI()/360)/SIN(K8*PI()/360)-1)</f>
        <v>-523.00169116925588</v>
      </c>
      <c r="G40" s="6">
        <f>1000000/TAN(M8*PI()/360)*SQRT((L8*PI()/360)^2+(N8*PI()/360)^2)</f>
        <v>104.16419184022598</v>
      </c>
      <c r="I40" s="6">
        <f>1000000*(SIN(T8*PI()/360)/SIN(R8*PI()/360)-1)</f>
        <v>-202.33921299261937</v>
      </c>
      <c r="J40" s="6">
        <f>1000000/TAN(T8*PI()/360)*SQRT((S8*PI()/360)^2+(U8*PI()/360)^2)</f>
        <v>89.930190679851734</v>
      </c>
      <c r="K40" s="18"/>
      <c r="L40" s="7">
        <f t="shared" si="9"/>
        <v>-8</v>
      </c>
      <c r="M40" s="18">
        <f>(U41/(1+V41)*C40+V41*U41/(1+V41)/(1-2*V41)*C40+W41*X41/(1+X41)/(1-2*X41)*F40+Z41*Y41/(1+Z41)/(1-2*Z41)*I40)/1000</f>
        <v>194.42690587356091</v>
      </c>
      <c r="N40" s="18">
        <f>(W41/(1+X41)*F40+X41*W41/(1+X41)/(1-2*X41)*F40+U41*V41/(1+V41)/(1-2*V41)*C40+Z41*Y41/(1+Z41)/(1-2*Z41)*I40)/1000</f>
        <v>-51.374980520208787</v>
      </c>
      <c r="O40" s="18">
        <f>(Y41/(1+Z41)*I40+Z41*Y41/(1+Z41)/(1-2*Z41)*I40+W41*X41/(1+X41)/(1-2*X41)*F40+V41*U41/(1+V41)/(1-2*V41)*C40)/1000</f>
        <v>0.42434287755556577</v>
      </c>
      <c r="Q40" s="18">
        <f>(SQRT((U41/(1+V41)*D40)^2+(V41*U41/(1+V41)/(1-2*V41)*D40)^2+(X41*W41/(1+X41)/(1-2*X41)*G40)^2+(Z41*Y41/(1+Z41)/(1-2*Z41)*J40)^2))/1000</f>
        <v>27.295313578432431</v>
      </c>
      <c r="R40" s="18">
        <f>(SQRT((W41/(1+X41)*G40)^2+(X41*W41/(1+X41)/(1-2*X41)*G40)^2+(V41*U41/(1+V41)/(1-2*V41)*D40)^2+(Z41*Y41/(1+Z41)/(1-2*Z41)*J40)^2))/1000</f>
        <v>27.004550185219422</v>
      </c>
      <c r="S40" s="18">
        <f>(SQRT((Y41/(1+Z41)*J40)^2+(Z41*Y41/(1+Z41)/(1-2*Z41)*J40)^2+(V41*U41/(1+V41)/(1-2*V41)*D40)^2+(X41*W41/(1+X41)/(1-2*X41)*G40)^2))/1000</f>
        <v>25.634994406823786</v>
      </c>
      <c r="U40" s="11">
        <v>210</v>
      </c>
      <c r="V40" s="11">
        <v>0.3</v>
      </c>
      <c r="W40" s="11">
        <v>210</v>
      </c>
      <c r="X40" s="11">
        <v>0.3</v>
      </c>
      <c r="Y40" s="11">
        <v>210</v>
      </c>
      <c r="Z40" s="11">
        <v>0.3</v>
      </c>
    </row>
    <row r="41" spans="2:26">
      <c r="B41">
        <f t="shared" si="6"/>
        <v>-4</v>
      </c>
      <c r="C41" s="6">
        <f t="shared" si="7"/>
        <v>2717.3053581912577</v>
      </c>
      <c r="D41" s="6">
        <f t="shared" si="8"/>
        <v>105.06154755252017</v>
      </c>
      <c r="F41" s="6">
        <f t="shared" ref="F41:F48" si="10">1000000*(SIN(M9*PI()/360)/SIN(K9*PI()/360)-1)</f>
        <v>-1591.2217568500032</v>
      </c>
      <c r="G41" s="6">
        <f t="shared" ref="G41:G48" si="11">1000000/TAN(M9*PI()/360)*SQRT((L9*PI()/360)^2+(N9*PI()/360)^2)</f>
        <v>101.93864289900006</v>
      </c>
      <c r="I41" s="6">
        <f t="shared" ref="I41:I48" si="12">1000000*(SIN(T9*PI()/360)/SIN(R9*PI()/360)-1)</f>
        <v>-648.85922191115776</v>
      </c>
      <c r="J41" s="6">
        <f t="shared" ref="J41:J48" si="13">1000000/TAN(T9*PI()/360)*SQRT((S9*PI()/360)^2+(U9*PI()/360)^2)</f>
        <v>85.673146048179646</v>
      </c>
      <c r="K41" s="18"/>
      <c r="L41" s="7">
        <f t="shared" si="9"/>
        <v>-4</v>
      </c>
      <c r="M41" s="18">
        <f t="shared" ref="M41:M48" si="14">(U42/(1+V42)*C41+V42*U42/(1+V42)/(1-2*V42)*C41+W42*X42/(1+X42)/(1-2*X42)*F41+Z42*Y42/(1+Z42)/(1-2*Z42)*I41)/1000</f>
        <v>496.76689613877249</v>
      </c>
      <c r="N41" s="18">
        <f t="shared" ref="N41:N48" si="15">(W42/(1+X42)*F41+X42*W42/(1+X42)/(1-2*X42)*F41+U42*V42/(1+V42)/(1-2*V42)*C41+Z42*Y42/(1+Z42)/(1-2*Z42)*I41)/1000</f>
        <v>-199.22594552173877</v>
      </c>
      <c r="O41" s="18">
        <f t="shared" ref="O41:O48" si="16">(Y42/(1+Z42)*I41+Z42*Y42/(1+Z42)/(1-2*Z42)*I41+W42*X42/(1+X42)/(1-2*X42)*F41+V42*U42/(1+V42)/(1-2*V42)*C41)/1000</f>
        <v>-46.998151416232986</v>
      </c>
      <c r="Q41" s="18">
        <f t="shared" ref="Q41:Q48" si="17">(SQRT((U42/(1+V42)*D41)^2+(V42*U42/(1+V42)/(1-2*V42)*D41)^2+(X42*W42/(1+X42)/(1-2*X42)*G41)^2+(Z42*Y42/(1+Z42)/(1-2*Z42)*J41)^2))/1000</f>
        <v>26.651722608918771</v>
      </c>
      <c r="R41" s="18">
        <f t="shared" ref="R41:R48" si="18">(SQRT((W42/(1+X42)*G41)^2+(X42*W42/(1+X42)/(1-2*X42)*G41)^2+(V42*U42/(1+V42)/(1-2*V42)*D41)^2+(Z42*Y42/(1+Z42)/(1-2*Z42)*J41)^2))/1000</f>
        <v>26.333355808131806</v>
      </c>
      <c r="S41" s="18">
        <f t="shared" ref="S41:S48" si="19">(SQRT((Y42/(1+Z42)*J41)^2+(Z42*Y42/(1+Z42)/(1-2*Z42)*J41)^2+(V42*U42/(1+V42)/(1-2*V42)*D41)^2+(X42*W42/(1+X42)/(1-2*X42)*G41)^2))/1000</f>
        <v>24.775293062251514</v>
      </c>
      <c r="U41" s="11">
        <v>210</v>
      </c>
      <c r="V41" s="11">
        <v>0.3</v>
      </c>
      <c r="W41" s="11">
        <v>210</v>
      </c>
      <c r="X41" s="11">
        <v>0.3</v>
      </c>
      <c r="Y41" s="11">
        <v>210</v>
      </c>
      <c r="Z41" s="11">
        <v>0.3</v>
      </c>
    </row>
    <row r="42" spans="2:26">
      <c r="B42">
        <f t="shared" si="6"/>
        <v>0</v>
      </c>
      <c r="C42" s="6">
        <f t="shared" si="7"/>
        <v>2545.0263274684471</v>
      </c>
      <c r="D42" s="6">
        <f t="shared" si="8"/>
        <v>95.170019129086114</v>
      </c>
      <c r="F42" s="6">
        <f t="shared" si="10"/>
        <v>-1731.5126332494435</v>
      </c>
      <c r="G42" s="6">
        <f t="shared" si="11"/>
        <v>107.10117284776676</v>
      </c>
      <c r="I42" s="6">
        <f t="shared" si="12"/>
        <v>-77.965418454839508</v>
      </c>
      <c r="J42" s="6">
        <f t="shared" si="13"/>
        <v>85.090894154043397</v>
      </c>
      <c r="K42" s="18"/>
      <c r="L42" s="7">
        <f t="shared" si="9"/>
        <v>0</v>
      </c>
      <c r="M42" s="18">
        <f t="shared" si="14"/>
        <v>500.23414015479193</v>
      </c>
      <c r="N42" s="18">
        <f t="shared" si="15"/>
        <v>-190.5913842688671</v>
      </c>
      <c r="O42" s="18">
        <f t="shared" si="16"/>
        <v>76.520088890261135</v>
      </c>
      <c r="Q42" s="18">
        <f t="shared" si="17"/>
        <v>25.375984289635269</v>
      </c>
      <c r="R42" s="18">
        <f t="shared" si="18"/>
        <v>26.587884558248582</v>
      </c>
      <c r="S42" s="18">
        <f t="shared" si="19"/>
        <v>24.423961349280933</v>
      </c>
      <c r="U42" s="11">
        <v>210</v>
      </c>
      <c r="V42" s="11">
        <v>0.3</v>
      </c>
      <c r="W42" s="11">
        <v>210</v>
      </c>
      <c r="X42" s="11">
        <v>0.3</v>
      </c>
      <c r="Y42" s="11">
        <v>210</v>
      </c>
      <c r="Z42" s="11">
        <v>0.3</v>
      </c>
    </row>
    <row r="43" spans="2:26">
      <c r="B43">
        <f t="shared" si="6"/>
        <v>4</v>
      </c>
      <c r="C43" s="6">
        <f t="shared" si="7"/>
        <v>2275.0838413923002</v>
      </c>
      <c r="D43" s="6">
        <f t="shared" si="8"/>
        <v>111.53318658091678</v>
      </c>
      <c r="F43" s="6">
        <f t="shared" si="10"/>
        <v>-1708.4101241016115</v>
      </c>
      <c r="G43" s="6">
        <f t="shared" si="11"/>
        <v>107.37927859073675</v>
      </c>
      <c r="I43" s="6">
        <f t="shared" si="12"/>
        <v>-543.70532941361296</v>
      </c>
      <c r="J43" s="6">
        <f t="shared" si="13"/>
        <v>86.306899419352504</v>
      </c>
      <c r="K43" s="18"/>
      <c r="L43" s="7">
        <f t="shared" si="9"/>
        <v>4</v>
      </c>
      <c r="M43" s="18">
        <f t="shared" si="14"/>
        <v>370.29625214078641</v>
      </c>
      <c r="N43" s="18">
        <f t="shared" si="15"/>
        <v>-273.19123459284538</v>
      </c>
      <c r="O43" s="18">
        <f t="shared" si="16"/>
        <v>-85.046613912476403</v>
      </c>
      <c r="Q43" s="18">
        <f t="shared" si="17"/>
        <v>28.031810875112093</v>
      </c>
      <c r="R43" s="18">
        <f t="shared" si="18"/>
        <v>27.605315270275629</v>
      </c>
      <c r="S43" s="18">
        <f t="shared" si="19"/>
        <v>25.603708336217039</v>
      </c>
      <c r="U43" s="11">
        <v>210</v>
      </c>
      <c r="V43" s="11">
        <v>0.3</v>
      </c>
      <c r="W43" s="11">
        <v>210</v>
      </c>
      <c r="X43" s="11">
        <v>0.3</v>
      </c>
      <c r="Y43" s="11">
        <v>210</v>
      </c>
      <c r="Z43" s="11">
        <v>0.3</v>
      </c>
    </row>
    <row r="44" spans="2:26">
      <c r="B44">
        <f t="shared" si="6"/>
        <v>8</v>
      </c>
      <c r="C44" s="6">
        <f t="shared" si="7"/>
        <v>80.47347959672102</v>
      </c>
      <c r="D44" s="6">
        <f t="shared" si="8"/>
        <v>102.45548398646342</v>
      </c>
      <c r="F44" s="6">
        <f t="shared" si="10"/>
        <v>-355.66736819314661</v>
      </c>
      <c r="G44" s="6">
        <f t="shared" si="11"/>
        <v>102.79425828377289</v>
      </c>
      <c r="I44" s="6">
        <f t="shared" si="12"/>
        <v>24.886556311276564</v>
      </c>
      <c r="J44" s="6">
        <f t="shared" si="13"/>
        <v>85.55964790445536</v>
      </c>
      <c r="K44" s="18"/>
      <c r="L44" s="7">
        <f t="shared" si="9"/>
        <v>8</v>
      </c>
      <c r="M44" s="18">
        <f t="shared" si="14"/>
        <v>-17.326133938153504</v>
      </c>
      <c r="N44" s="18">
        <f t="shared" si="15"/>
        <v>-87.779655504209046</v>
      </c>
      <c r="O44" s="18">
        <f t="shared" si="16"/>
        <v>-26.305560007340688</v>
      </c>
      <c r="Q44" s="18">
        <f t="shared" si="17"/>
        <v>26.27832139319591</v>
      </c>
      <c r="R44" s="18">
        <f t="shared" si="18"/>
        <v>26.312822445519124</v>
      </c>
      <c r="S44" s="18">
        <f t="shared" si="19"/>
        <v>24.650678105649185</v>
      </c>
      <c r="U44" s="11">
        <v>210</v>
      </c>
      <c r="V44" s="11">
        <v>0.3</v>
      </c>
      <c r="W44" s="11">
        <v>210</v>
      </c>
      <c r="X44" s="11">
        <v>0.3</v>
      </c>
      <c r="Y44" s="11">
        <v>210</v>
      </c>
      <c r="Z44" s="11">
        <v>0.3</v>
      </c>
    </row>
    <row r="45" spans="2:26">
      <c r="B45">
        <f t="shared" si="6"/>
        <v>12</v>
      </c>
      <c r="C45" s="6">
        <f t="shared" si="7"/>
        <v>-475.79240958228741</v>
      </c>
      <c r="D45" s="6">
        <f t="shared" si="8"/>
        <v>98.070843871935011</v>
      </c>
      <c r="F45" s="6">
        <f t="shared" si="10"/>
        <v>45.626823068412037</v>
      </c>
      <c r="G45" s="6">
        <f t="shared" si="11"/>
        <v>108.04532047751132</v>
      </c>
      <c r="I45" s="6">
        <f t="shared" si="12"/>
        <v>41.478662814675715</v>
      </c>
      <c r="J45" s="6">
        <f t="shared" si="13"/>
        <v>86.649643505589893</v>
      </c>
      <c r="K45" s="18"/>
      <c r="L45" s="7">
        <f t="shared" si="9"/>
        <v>12</v>
      </c>
      <c r="M45" s="18">
        <f t="shared" si="14"/>
        <v>-123.94968961146481</v>
      </c>
      <c r="N45" s="18">
        <f t="shared" si="15"/>
        <v>-39.720428952505706</v>
      </c>
      <c r="O45" s="18">
        <f t="shared" si="16"/>
        <v>-40.390516378109254</v>
      </c>
      <c r="Q45" s="18">
        <f t="shared" si="17"/>
        <v>25.955868991405335</v>
      </c>
      <c r="R45" s="18">
        <f t="shared" si="18"/>
        <v>26.969523520877676</v>
      </c>
      <c r="S45" s="18">
        <f t="shared" si="19"/>
        <v>24.872764728218311</v>
      </c>
      <c r="U45" s="11">
        <v>210</v>
      </c>
      <c r="V45" s="11">
        <v>0.3</v>
      </c>
      <c r="W45" s="11">
        <v>210</v>
      </c>
      <c r="X45" s="11">
        <v>0.3</v>
      </c>
      <c r="Y45" s="11">
        <v>210</v>
      </c>
      <c r="Z45" s="11">
        <v>0.3</v>
      </c>
    </row>
    <row r="46" spans="2:26">
      <c r="B46">
        <f t="shared" si="6"/>
        <v>16</v>
      </c>
      <c r="C46" s="6">
        <f t="shared" si="7"/>
        <v>-521.34534250380943</v>
      </c>
      <c r="D46" s="6">
        <f t="shared" si="8"/>
        <v>98.821164825017931</v>
      </c>
      <c r="F46" s="6">
        <f t="shared" si="10"/>
        <v>96.238682431026845</v>
      </c>
      <c r="G46" s="6">
        <f t="shared" si="11"/>
        <v>106.66310823813765</v>
      </c>
      <c r="I46" s="6">
        <f t="shared" si="12"/>
        <v>82.132938278522971</v>
      </c>
      <c r="J46" s="6">
        <f t="shared" si="13"/>
        <v>87.605357040541463</v>
      </c>
      <c r="K46" s="18"/>
      <c r="L46" s="7">
        <f t="shared" si="9"/>
        <v>16</v>
      </c>
      <c r="M46" s="18">
        <f t="shared" si="14"/>
        <v>-125.7699100833814</v>
      </c>
      <c r="N46" s="18">
        <f t="shared" si="15"/>
        <v>-26.00633682467712</v>
      </c>
      <c r="O46" s="18">
        <f t="shared" si="16"/>
        <v>-28.284957033927743</v>
      </c>
      <c r="Q46" s="18">
        <f t="shared" si="17"/>
        <v>26.034957090538342</v>
      </c>
      <c r="R46" s="18">
        <f t="shared" si="18"/>
        <v>26.830353072483575</v>
      </c>
      <c r="S46" s="18">
        <f t="shared" si="19"/>
        <v>24.965115831627529</v>
      </c>
      <c r="U46" s="11">
        <v>210</v>
      </c>
      <c r="V46" s="11">
        <v>0.3</v>
      </c>
      <c r="W46" s="11">
        <v>210</v>
      </c>
      <c r="X46" s="11">
        <v>0.3</v>
      </c>
      <c r="Y46" s="11">
        <v>210</v>
      </c>
      <c r="Z46" s="11">
        <v>0.3</v>
      </c>
    </row>
    <row r="47" spans="2:26">
      <c r="B47">
        <f t="shared" si="6"/>
        <v>24</v>
      </c>
      <c r="C47" s="6">
        <f t="shared" si="7"/>
        <v>-498.98380018920108</v>
      </c>
      <c r="D47" s="6">
        <f t="shared" si="8"/>
        <v>99.871728933772062</v>
      </c>
      <c r="F47" s="6">
        <f t="shared" si="10"/>
        <v>63.879363215502138</v>
      </c>
      <c r="G47" s="6">
        <f t="shared" si="11"/>
        <v>103.16440207689841</v>
      </c>
      <c r="I47" s="6">
        <f t="shared" si="12"/>
        <v>78.814029468521341</v>
      </c>
      <c r="J47" s="6">
        <f t="shared" si="13"/>
        <v>85.342335308208675</v>
      </c>
      <c r="K47" s="18"/>
      <c r="L47" s="7">
        <f t="shared" si="9"/>
        <v>24</v>
      </c>
      <c r="M47" s="18">
        <f t="shared" si="14"/>
        <v>-123.77102863215207</v>
      </c>
      <c r="N47" s="18">
        <f t="shared" si="15"/>
        <v>-32.846979159084633</v>
      </c>
      <c r="O47" s="18">
        <f t="shared" si="16"/>
        <v>-30.434456148981528</v>
      </c>
      <c r="Q47" s="18">
        <f t="shared" si="17"/>
        <v>25.880676310163437</v>
      </c>
      <c r="R47" s="18">
        <f t="shared" si="18"/>
        <v>26.215539689518572</v>
      </c>
      <c r="S47" s="18">
        <f t="shared" si="19"/>
        <v>24.486473476976876</v>
      </c>
      <c r="U47" s="11">
        <v>210</v>
      </c>
      <c r="V47" s="11">
        <v>0.3</v>
      </c>
      <c r="W47" s="11">
        <v>210</v>
      </c>
      <c r="X47" s="11">
        <v>0.3</v>
      </c>
      <c r="Y47" s="11">
        <v>210</v>
      </c>
      <c r="Z47" s="11">
        <v>0.3</v>
      </c>
    </row>
    <row r="48" spans="2:26">
      <c r="B48">
        <f t="shared" si="6"/>
        <v>40</v>
      </c>
      <c r="C48" s="6">
        <f t="shared" si="7"/>
        <v>-563.57956766572852</v>
      </c>
      <c r="D48" s="6">
        <f t="shared" si="8"/>
        <v>96.092288259144127</v>
      </c>
      <c r="F48" s="6">
        <f t="shared" si="10"/>
        <v>111.17484987210879</v>
      </c>
      <c r="G48" s="6">
        <f t="shared" si="11"/>
        <v>103.71802781698374</v>
      </c>
      <c r="I48" s="6">
        <f t="shared" si="12"/>
        <v>75.49515487226266</v>
      </c>
      <c r="J48" s="6">
        <f t="shared" si="13"/>
        <v>87.81181440799071</v>
      </c>
      <c r="K48" s="18"/>
      <c r="L48" s="7">
        <f t="shared" si="9"/>
        <v>40</v>
      </c>
      <c r="M48" s="18">
        <f t="shared" si="14"/>
        <v>-136.70381951532059</v>
      </c>
      <c r="N48" s="18">
        <f t="shared" si="15"/>
        <v>-27.70502898997761</v>
      </c>
      <c r="O48" s="18">
        <f t="shared" si="16"/>
        <v>-33.468672028414296</v>
      </c>
      <c r="Q48" s="18">
        <f t="shared" si="17"/>
        <v>25.447380679076574</v>
      </c>
      <c r="R48" s="18">
        <f t="shared" si="18"/>
        <v>26.216973059416592</v>
      </c>
      <c r="S48" s="18">
        <f t="shared" si="19"/>
        <v>24.654246506951203</v>
      </c>
      <c r="U48" s="11">
        <v>210</v>
      </c>
      <c r="V48" s="11">
        <v>0.3</v>
      </c>
      <c r="W48" s="11">
        <v>210</v>
      </c>
      <c r="X48" s="11">
        <v>0.3</v>
      </c>
      <c r="Y48" s="11">
        <v>210</v>
      </c>
      <c r="Z48" s="11">
        <v>0.3</v>
      </c>
    </row>
    <row r="49" spans="2:26">
      <c r="B49"/>
      <c r="C49" s="6"/>
      <c r="D49" s="6"/>
      <c r="F49" s="6"/>
      <c r="G49" s="6"/>
      <c r="I49" s="6"/>
      <c r="J49" s="6"/>
      <c r="K49" s="18"/>
      <c r="M49" s="18"/>
      <c r="N49" s="18"/>
      <c r="O49" s="18"/>
      <c r="Q49" s="6"/>
      <c r="R49" s="18"/>
      <c r="S49" s="6"/>
      <c r="U49" s="11">
        <v>210</v>
      </c>
      <c r="V49" s="11">
        <v>0.3</v>
      </c>
      <c r="W49" s="11">
        <v>210</v>
      </c>
      <c r="X49" s="11">
        <v>0.3</v>
      </c>
      <c r="Y49" s="11">
        <v>210</v>
      </c>
      <c r="Z49" s="11">
        <v>0.3</v>
      </c>
    </row>
    <row r="50" spans="2:26">
      <c r="B50"/>
      <c r="C50" s="6"/>
      <c r="D50" s="6"/>
      <c r="F50" s="6"/>
      <c r="G50" s="6"/>
      <c r="I50" s="6"/>
      <c r="J50" s="6"/>
      <c r="K50" s="18"/>
      <c r="M50" s="18"/>
      <c r="N50" s="18"/>
      <c r="O50" s="18"/>
      <c r="Q50" s="6"/>
      <c r="R50" s="18"/>
      <c r="S50" s="6"/>
      <c r="U50" s="11">
        <v>210</v>
      </c>
      <c r="V50" s="11">
        <v>0.3</v>
      </c>
      <c r="W50" s="11">
        <v>210</v>
      </c>
      <c r="X50" s="11">
        <v>0.3</v>
      </c>
      <c r="Y50" s="11">
        <v>210</v>
      </c>
      <c r="Z50" s="11">
        <v>0.3</v>
      </c>
    </row>
    <row r="51" spans="2:26">
      <c r="B51"/>
      <c r="C51" s="6"/>
      <c r="D51" s="6"/>
      <c r="F51" s="6"/>
      <c r="G51" s="6"/>
      <c r="I51" s="6"/>
      <c r="J51" s="6"/>
      <c r="K51" s="18"/>
      <c r="M51" s="18"/>
      <c r="N51" s="18"/>
      <c r="O51" s="18"/>
      <c r="Q51" s="6"/>
      <c r="R51" s="18"/>
      <c r="S51" s="6"/>
      <c r="U51" s="11">
        <v>210</v>
      </c>
      <c r="V51" s="11">
        <v>0.3</v>
      </c>
      <c r="W51" s="11">
        <v>210</v>
      </c>
      <c r="X51" s="11">
        <v>0.3</v>
      </c>
      <c r="Y51" s="11">
        <v>210</v>
      </c>
      <c r="Z51" s="11">
        <v>0.3</v>
      </c>
    </row>
    <row r="52" spans="2:26">
      <c r="B52"/>
      <c r="C52" s="6"/>
      <c r="D52" s="6"/>
      <c r="F52" s="6"/>
      <c r="G52" s="6"/>
      <c r="I52" s="6"/>
      <c r="J52" s="6"/>
      <c r="K52" s="18"/>
      <c r="M52" s="18"/>
      <c r="N52" s="18"/>
      <c r="O52" s="18"/>
      <c r="Q52" s="6"/>
      <c r="R52" s="18"/>
      <c r="S52" s="6"/>
      <c r="U52" s="11">
        <v>210</v>
      </c>
      <c r="V52" s="11">
        <v>0.3</v>
      </c>
      <c r="W52" s="11">
        <v>210</v>
      </c>
      <c r="X52" s="11">
        <v>0.3</v>
      </c>
      <c r="Y52" s="11">
        <v>210</v>
      </c>
      <c r="Z52" s="11">
        <v>0.3</v>
      </c>
    </row>
    <row r="53" spans="2:26">
      <c r="B53"/>
      <c r="C53" s="6"/>
      <c r="D53" s="6"/>
      <c r="F53" s="6"/>
      <c r="G53" s="6"/>
      <c r="I53" s="6"/>
      <c r="J53" s="6"/>
      <c r="K53" s="18"/>
      <c r="M53" s="18"/>
      <c r="N53" s="18"/>
      <c r="O53" s="18"/>
      <c r="Q53" s="6"/>
      <c r="R53" s="18"/>
      <c r="S53" s="6"/>
      <c r="U53" s="11">
        <v>210</v>
      </c>
      <c r="V53" s="11">
        <v>0.3</v>
      </c>
      <c r="W53" s="11">
        <v>210</v>
      </c>
      <c r="X53" s="11">
        <v>0.3</v>
      </c>
      <c r="Y53" s="11">
        <v>210</v>
      </c>
      <c r="Z53" s="11">
        <v>0.3</v>
      </c>
    </row>
    <row r="54" spans="2:26">
      <c r="B54"/>
      <c r="C54" s="6"/>
      <c r="D54" s="6"/>
      <c r="F54" s="6"/>
      <c r="G54" s="6"/>
      <c r="I54" s="6"/>
      <c r="J54" s="6"/>
      <c r="K54" s="18"/>
      <c r="M54" s="18"/>
      <c r="N54" s="18"/>
      <c r="O54" s="18"/>
      <c r="Q54" s="6"/>
      <c r="R54" s="18"/>
      <c r="S54" s="6"/>
      <c r="U54" s="11">
        <v>210</v>
      </c>
      <c r="V54" s="11">
        <v>0.3</v>
      </c>
      <c r="W54" s="11">
        <v>210</v>
      </c>
      <c r="X54" s="11">
        <v>0.3</v>
      </c>
      <c r="Y54" s="11">
        <v>210</v>
      </c>
      <c r="Z54" s="11">
        <v>0.3</v>
      </c>
    </row>
    <row r="55" spans="2:26">
      <c r="C55" s="6"/>
      <c r="D55" s="6"/>
      <c r="F55" s="6"/>
      <c r="G55" s="6"/>
      <c r="I55" s="6"/>
      <c r="J55" s="6"/>
      <c r="K55" s="18"/>
      <c r="M55" s="18"/>
      <c r="N55" s="18"/>
      <c r="O55" s="18"/>
      <c r="Q55" s="6"/>
      <c r="R55" s="18"/>
      <c r="S55" s="6"/>
    </row>
    <row r="56" spans="2:26">
      <c r="C56" s="6"/>
      <c r="D56" s="6"/>
      <c r="F56" s="6"/>
      <c r="G56" s="6"/>
      <c r="I56" s="6"/>
      <c r="J56" s="6"/>
      <c r="K56" s="18"/>
      <c r="M56" s="18"/>
      <c r="N56" s="18"/>
      <c r="O56" s="18"/>
      <c r="Q56" s="6"/>
      <c r="R56" s="18"/>
      <c r="S56" s="6"/>
    </row>
    <row r="57" spans="2:26">
      <c r="C57" s="6"/>
      <c r="D57" s="6"/>
      <c r="F57" s="6"/>
      <c r="G57" s="6"/>
      <c r="I57" s="6"/>
      <c r="J57" s="6"/>
      <c r="K57" s="18"/>
      <c r="M57" s="18"/>
      <c r="N57" s="18"/>
      <c r="O57" s="18"/>
      <c r="Q57" s="6"/>
      <c r="R57" s="18"/>
      <c r="S57" s="6"/>
    </row>
    <row r="58" spans="2:26">
      <c r="C58" s="6"/>
      <c r="D58" s="6"/>
      <c r="F58" s="6"/>
      <c r="G58" s="6"/>
      <c r="I58" s="6"/>
      <c r="J58" s="6"/>
      <c r="K58" s="18"/>
      <c r="M58" s="18"/>
      <c r="N58" s="18"/>
      <c r="O58" s="18"/>
      <c r="Q58" s="6"/>
      <c r="R58" s="18"/>
      <c r="S58" s="6"/>
    </row>
    <row r="59" spans="2:26">
      <c r="C59" s="6"/>
      <c r="D59" s="6"/>
      <c r="F59" s="6"/>
      <c r="G59" s="6"/>
      <c r="I59" s="6"/>
      <c r="J59" s="6"/>
      <c r="K59" s="18"/>
      <c r="M59" s="18"/>
      <c r="N59" s="18"/>
      <c r="O59" s="18"/>
      <c r="Q59" s="6"/>
      <c r="R59" s="18"/>
      <c r="S59" s="6"/>
    </row>
    <row r="60" spans="2:26">
      <c r="C60" s="6"/>
      <c r="D60" s="6"/>
      <c r="F60" s="6"/>
      <c r="G60" s="6"/>
      <c r="I60" s="6"/>
      <c r="J60" s="6"/>
      <c r="K60" s="18"/>
      <c r="M60" s="18"/>
      <c r="N60" s="18"/>
      <c r="O60" s="18"/>
      <c r="Q60" s="6"/>
      <c r="R60" s="18"/>
      <c r="S60" s="6"/>
    </row>
    <row r="61" spans="2:26">
      <c r="C61" s="6"/>
      <c r="D61" s="6"/>
      <c r="F61" s="6"/>
      <c r="G61" s="6"/>
      <c r="I61" s="6"/>
      <c r="J61" s="6"/>
      <c r="K61" s="18"/>
      <c r="M61" s="18"/>
      <c r="N61" s="18"/>
      <c r="O61" s="18"/>
      <c r="Q61" s="6"/>
      <c r="R61" s="18"/>
      <c r="S61" s="6"/>
    </row>
    <row r="62" spans="2:26">
      <c r="C62" s="6"/>
      <c r="D62" s="6"/>
      <c r="F62" s="6"/>
      <c r="G62" s="6"/>
      <c r="I62" s="6"/>
      <c r="J62" s="6"/>
      <c r="K62" s="18"/>
      <c r="M62" s="18"/>
      <c r="N62" s="18"/>
      <c r="O62" s="18"/>
      <c r="Q62" s="6"/>
      <c r="R62" s="18"/>
      <c r="S62" s="6"/>
    </row>
    <row r="63" spans="2:26">
      <c r="C63" s="6"/>
      <c r="D63" s="6"/>
      <c r="F63" s="6"/>
      <c r="G63" s="6"/>
      <c r="I63" s="6"/>
      <c r="J63" s="6"/>
      <c r="K63" s="18"/>
      <c r="M63" s="18"/>
      <c r="N63" s="18"/>
      <c r="O63" s="18"/>
      <c r="Q63" s="6"/>
      <c r="R63" s="18"/>
      <c r="S63" s="6"/>
    </row>
    <row r="64" spans="2:26">
      <c r="C64" s="6"/>
      <c r="D64" s="6"/>
      <c r="F64" s="6"/>
      <c r="G64" s="6"/>
      <c r="I64" s="6"/>
      <c r="J64" s="6"/>
      <c r="K64" s="18"/>
      <c r="M64" s="18"/>
      <c r="N64" s="18"/>
      <c r="O64" s="18"/>
      <c r="Q64" s="6"/>
      <c r="R64" s="18"/>
      <c r="S64" s="6"/>
    </row>
    <row r="65" spans="2:28">
      <c r="C65" s="6"/>
      <c r="D65" s="6"/>
      <c r="F65" s="6"/>
      <c r="G65" s="6"/>
      <c r="I65" s="6"/>
      <c r="J65" s="6"/>
      <c r="K65" s="18"/>
      <c r="M65" s="18"/>
      <c r="N65" s="18"/>
      <c r="O65" s="18"/>
      <c r="Q65" s="6"/>
      <c r="R65" s="18"/>
      <c r="S65" s="6"/>
    </row>
    <row r="66" spans="2:28">
      <c r="C66" s="6"/>
      <c r="D66" s="6"/>
      <c r="F66" s="6"/>
      <c r="G66" s="6"/>
      <c r="I66" s="6"/>
      <c r="J66" s="6"/>
      <c r="K66" s="18"/>
      <c r="M66" s="18"/>
      <c r="N66" s="18"/>
      <c r="O66" s="18"/>
      <c r="Q66" s="6"/>
      <c r="R66" s="18"/>
      <c r="S66" s="6"/>
    </row>
    <row r="67" spans="2:28">
      <c r="C67" s="6"/>
      <c r="D67" s="6"/>
      <c r="F67" s="6"/>
      <c r="G67" s="6"/>
      <c r="I67" s="6"/>
      <c r="J67" s="6"/>
      <c r="K67" s="18"/>
      <c r="M67" s="18"/>
      <c r="N67" s="18"/>
      <c r="O67" s="18"/>
      <c r="Q67" s="6"/>
      <c r="R67" s="18"/>
      <c r="S67" s="6"/>
    </row>
    <row r="68" spans="2:28">
      <c r="C68" s="6"/>
      <c r="D68" s="6"/>
      <c r="F68" s="6"/>
      <c r="G68" s="6"/>
      <c r="I68" s="6"/>
      <c r="J68" s="6"/>
      <c r="K68" s="18"/>
      <c r="M68" s="18"/>
      <c r="N68" s="18"/>
      <c r="O68" s="18"/>
      <c r="Q68" s="6"/>
      <c r="R68" s="18"/>
      <c r="S68" s="6"/>
    </row>
    <row r="69" spans="2:28">
      <c r="C69" s="6"/>
      <c r="D69" s="6"/>
      <c r="F69" s="6"/>
      <c r="G69" s="6"/>
      <c r="I69" s="6"/>
      <c r="J69" s="6"/>
      <c r="K69" s="18"/>
      <c r="M69" s="18"/>
      <c r="N69" s="18"/>
      <c r="O69" s="18"/>
      <c r="Q69" s="6"/>
      <c r="R69" s="18"/>
      <c r="S69" s="6"/>
    </row>
    <row r="70" spans="2:28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2:28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2:28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2:28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2:28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2:28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2:28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2:28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2:28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2:28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2:28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2:28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2:28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2:28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2:28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2:28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2:28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2:28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2:28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2:28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  <row r="90" spans="2:28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</row>
    <row r="91" spans="2:28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</row>
    <row r="92" spans="2:28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</row>
    <row r="93" spans="2:28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</row>
    <row r="94" spans="2:28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</row>
    <row r="95" spans="2:28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</row>
    <row r="96" spans="2:28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</row>
    <row r="97" spans="2:28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</row>
    <row r="98" spans="2:28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</row>
    <row r="99" spans="2:28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</row>
    <row r="100" spans="2:28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</row>
    <row r="101" spans="2:28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</row>
    <row r="102" spans="2:28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</row>
    <row r="103" spans="2:28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</row>
    <row r="104" spans="2:28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</row>
    <row r="105" spans="2:28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</row>
    <row r="106" spans="2:28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</row>
    <row r="107" spans="2:28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</row>
    <row r="108" spans="2:28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</row>
    <row r="109" spans="2:28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</row>
    <row r="110" spans="2:28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</row>
    <row r="111" spans="2:28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</row>
    <row r="112" spans="2:28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</row>
    <row r="113" spans="2:28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</row>
    <row r="114" spans="2:28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</row>
    <row r="115" spans="2:28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</row>
    <row r="116" spans="2:28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</row>
    <row r="117" spans="2:28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</row>
    <row r="118" spans="2:28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</row>
    <row r="119" spans="2:28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</row>
    <row r="120" spans="2:28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</row>
    <row r="121" spans="2:28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</row>
    <row r="122" spans="2:28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</row>
    <row r="123" spans="2:28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</row>
    <row r="124" spans="2:28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</row>
    <row r="125" spans="2:28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</row>
    <row r="126" spans="2:28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</row>
    <row r="127" spans="2:28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</row>
    <row r="128" spans="2:28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</row>
    <row r="129" spans="2:28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</row>
    <row r="130" spans="2:28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</row>
    <row r="131" spans="2:28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</row>
    <row r="132" spans="2:28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</row>
    <row r="133" spans="2:28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</row>
    <row r="134" spans="2:28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</row>
    <row r="135" spans="2:28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2:28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2:28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</row>
    <row r="138" spans="2:28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</row>
    <row r="139" spans="2:28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</row>
    <row r="140" spans="2:28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</row>
    <row r="141" spans="2:28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</row>
    <row r="142" spans="2:28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</row>
    <row r="143" spans="2:28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</row>
    <row r="144" spans="2:28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</row>
    <row r="145" spans="2:28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</row>
    <row r="146" spans="2:28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</row>
    <row r="147" spans="2:28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</row>
    <row r="148" spans="2:28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</row>
    <row r="149" spans="2:28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</row>
    <row r="150" spans="2:28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</row>
    <row r="151" spans="2:28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</row>
    <row r="152" spans="2:28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</row>
    <row r="153" spans="2:28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</row>
    <row r="154" spans="2:28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</row>
    <row r="155" spans="2:28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</row>
    <row r="156" spans="2:28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</row>
    <row r="157" spans="2:28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</row>
    <row r="158" spans="2:28"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</row>
    <row r="159" spans="2:28"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</row>
    <row r="160" spans="2:28"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</row>
    <row r="161" spans="2:28"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</row>
    <row r="162" spans="2:28"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</row>
    <row r="163" spans="2:28"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</row>
    <row r="164" spans="2:28"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</row>
    <row r="165" spans="2:28"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</row>
    <row r="166" spans="2:28"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</row>
    <row r="167" spans="2:28"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</row>
    <row r="168" spans="2:28"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</row>
    <row r="169" spans="2:28"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</row>
    <row r="170" spans="2:28"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</row>
    <row r="171" spans="2:28"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</row>
    <row r="172" spans="2:28"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</row>
    <row r="173" spans="2:28"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</row>
    <row r="174" spans="2:28"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</row>
    <row r="175" spans="2:28"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</row>
    <row r="176" spans="2:28"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</row>
    <row r="177" spans="2:28"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</row>
  </sheetData>
  <pageMargins left="0.75" right="0.75" top="1" bottom="1" header="0.4921259845" footer="0.492125984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="150" zoomScaleNormal="150" zoomScalePageLayoutView="150" workbookViewId="0">
      <selection activeCell="C16" sqref="C16"/>
    </sheetView>
  </sheetViews>
  <sheetFormatPr baseColWidth="10" defaultRowHeight="12" x14ac:dyDescent="0"/>
  <cols>
    <col min="2" max="2" width="13.83203125" bestFit="1" customWidth="1"/>
    <col min="8" max="8" width="13.83203125" bestFit="1" customWidth="1"/>
    <col min="9" max="9" width="11.6640625" bestFit="1" customWidth="1"/>
    <col min="10" max="11" width="11" bestFit="1" customWidth="1"/>
    <col min="14" max="14" width="13.83203125" bestFit="1" customWidth="1"/>
  </cols>
  <sheetData>
    <row r="1" spans="1:17">
      <c r="A1" t="s">
        <v>34</v>
      </c>
      <c r="G1" t="s">
        <v>36</v>
      </c>
      <c r="M1" t="s">
        <v>35</v>
      </c>
    </row>
    <row r="2" spans="1:17">
      <c r="A2" t="s">
        <v>32</v>
      </c>
      <c r="B2" t="s">
        <v>33</v>
      </c>
      <c r="C2" t="s">
        <v>28</v>
      </c>
      <c r="D2" t="s">
        <v>31</v>
      </c>
      <c r="E2" t="s">
        <v>10</v>
      </c>
      <c r="G2" t="s">
        <v>32</v>
      </c>
      <c r="H2" t="s">
        <v>33</v>
      </c>
      <c r="I2" t="s">
        <v>28</v>
      </c>
      <c r="J2" t="s">
        <v>31</v>
      </c>
      <c r="K2" t="s">
        <v>10</v>
      </c>
      <c r="M2" t="s">
        <v>32</v>
      </c>
      <c r="N2" t="s">
        <v>33</v>
      </c>
      <c r="O2" t="s">
        <v>28</v>
      </c>
      <c r="P2" t="s">
        <v>31</v>
      </c>
      <c r="Q2" t="s">
        <v>10</v>
      </c>
    </row>
    <row r="3" spans="1:17">
      <c r="A3" s="28">
        <v>-40</v>
      </c>
      <c r="B3" s="28">
        <v>2.5</v>
      </c>
      <c r="C3" s="29">
        <f>K_2.5!M36</f>
        <v>-23.678780248904005</v>
      </c>
      <c r="D3" s="29">
        <f>K_2.5!N36</f>
        <v>6.4733160879075582</v>
      </c>
      <c r="E3" s="29">
        <f>K_2.5!O36</f>
        <v>-25.018467671106272</v>
      </c>
    </row>
    <row r="4" spans="1:17">
      <c r="A4" s="30">
        <v>-24</v>
      </c>
      <c r="B4" s="30">
        <v>2.5</v>
      </c>
      <c r="C4" s="31">
        <f>K_2.5!M37</f>
        <v>-46.579057625454197</v>
      </c>
      <c r="D4" s="31">
        <f>K_2.5!N37</f>
        <v>8.2251054023906143</v>
      </c>
      <c r="E4" s="31">
        <f>K_2.5!O37</f>
        <v>-26.486438770909054</v>
      </c>
      <c r="G4" s="28">
        <f>A4</f>
        <v>-24</v>
      </c>
      <c r="H4" s="28">
        <f t="shared" ref="H4:K14" si="0">B4</f>
        <v>2.5</v>
      </c>
      <c r="I4" s="29">
        <f t="shared" si="0"/>
        <v>-46.579057625454197</v>
      </c>
      <c r="J4" s="29">
        <f t="shared" si="0"/>
        <v>8.2251054023906143</v>
      </c>
      <c r="K4" s="29">
        <f t="shared" si="0"/>
        <v>-26.486438770909054</v>
      </c>
    </row>
    <row r="5" spans="1:17">
      <c r="A5" s="30">
        <v>-16</v>
      </c>
      <c r="B5" s="30">
        <v>2.5</v>
      </c>
      <c r="C5" s="31">
        <f>K_2.5!M38</f>
        <v>3.458096014085986</v>
      </c>
      <c r="D5" s="31">
        <f>K_2.5!N38</f>
        <v>21.821252534121253</v>
      </c>
      <c r="E5" s="31">
        <f>K_2.5!O38</f>
        <v>-23.069902812547493</v>
      </c>
      <c r="G5" s="30">
        <f t="shared" ref="G5:G14" si="1">A5</f>
        <v>-16</v>
      </c>
      <c r="H5" s="30">
        <f t="shared" si="0"/>
        <v>2.5</v>
      </c>
      <c r="I5" s="31">
        <f t="shared" si="0"/>
        <v>3.458096014085986</v>
      </c>
      <c r="J5" s="31">
        <f t="shared" si="0"/>
        <v>21.821252534121253</v>
      </c>
      <c r="K5" s="31">
        <f t="shared" si="0"/>
        <v>-23.069902812547493</v>
      </c>
      <c r="M5" s="29">
        <f>A5</f>
        <v>-16</v>
      </c>
      <c r="N5" s="34">
        <f t="shared" ref="N5:Q13" si="2">B5</f>
        <v>2.5</v>
      </c>
      <c r="O5" s="29">
        <f t="shared" si="2"/>
        <v>3.458096014085986</v>
      </c>
      <c r="P5" s="29">
        <f t="shared" si="2"/>
        <v>21.821252534121253</v>
      </c>
      <c r="Q5" s="29">
        <f t="shared" si="2"/>
        <v>-23.069902812547493</v>
      </c>
    </row>
    <row r="6" spans="1:17">
      <c r="A6" s="30">
        <v>-12</v>
      </c>
      <c r="B6" s="30">
        <v>2.5</v>
      </c>
      <c r="C6" s="31">
        <f>K_2.5!M39</f>
        <v>346.82772915784454</v>
      </c>
      <c r="D6" s="31">
        <f>K_2.5!N39</f>
        <v>61.147334140827894</v>
      </c>
      <c r="E6" s="31">
        <f>K_2.5!O39</f>
        <v>-37.341698396246763</v>
      </c>
      <c r="G6" s="30">
        <f t="shared" si="1"/>
        <v>-12</v>
      </c>
      <c r="H6" s="30">
        <f t="shared" si="0"/>
        <v>2.5</v>
      </c>
      <c r="I6" s="31">
        <f t="shared" si="0"/>
        <v>346.82772915784454</v>
      </c>
      <c r="J6" s="31">
        <f t="shared" si="0"/>
        <v>61.147334140827894</v>
      </c>
      <c r="K6" s="31">
        <f t="shared" si="0"/>
        <v>-37.341698396246763</v>
      </c>
      <c r="M6" s="31">
        <f t="shared" ref="M6:M13" si="3">A6</f>
        <v>-12</v>
      </c>
      <c r="N6" s="35">
        <f t="shared" si="2"/>
        <v>2.5</v>
      </c>
      <c r="O6" s="31">
        <f t="shared" si="2"/>
        <v>346.82772915784454</v>
      </c>
      <c r="P6" s="31">
        <f t="shared" si="2"/>
        <v>61.147334140827894</v>
      </c>
      <c r="Q6" s="31">
        <f t="shared" si="2"/>
        <v>-37.341698396246763</v>
      </c>
    </row>
    <row r="7" spans="1:17">
      <c r="A7" s="30">
        <v>-8</v>
      </c>
      <c r="B7" s="30">
        <v>2.5</v>
      </c>
      <c r="C7" s="31">
        <f>K_2.5!M40</f>
        <v>485.36131419017511</v>
      </c>
      <c r="D7" s="31">
        <f>K_2.5!N40</f>
        <v>91.572667718680776</v>
      </c>
      <c r="E7" s="31">
        <f>K_2.5!O40</f>
        <v>243.47212885637012</v>
      </c>
      <c r="G7" s="30">
        <f t="shared" si="1"/>
        <v>-8</v>
      </c>
      <c r="H7" s="30">
        <f t="shared" si="0"/>
        <v>2.5</v>
      </c>
      <c r="I7" s="31">
        <f t="shared" si="0"/>
        <v>485.36131419017511</v>
      </c>
      <c r="J7" s="31">
        <f t="shared" si="0"/>
        <v>91.572667718680776</v>
      </c>
      <c r="K7" s="31">
        <f t="shared" si="0"/>
        <v>243.47212885637012</v>
      </c>
      <c r="M7" s="31">
        <f t="shared" si="3"/>
        <v>-8</v>
      </c>
      <c r="N7" s="35">
        <f t="shared" si="2"/>
        <v>2.5</v>
      </c>
      <c r="O7" s="31">
        <f t="shared" si="2"/>
        <v>485.36131419017511</v>
      </c>
      <c r="P7" s="31">
        <f t="shared" si="2"/>
        <v>91.572667718680776</v>
      </c>
      <c r="Q7" s="31">
        <f t="shared" si="2"/>
        <v>243.47212885637012</v>
      </c>
    </row>
    <row r="8" spans="1:17">
      <c r="A8" s="30">
        <v>-4</v>
      </c>
      <c r="B8" s="30">
        <v>2.5</v>
      </c>
      <c r="C8" s="31">
        <f>K_2.5!M41</f>
        <v>-338.64250375711066</v>
      </c>
      <c r="D8" s="31">
        <f>K_2.5!N41</f>
        <v>-115.83072731498076</v>
      </c>
      <c r="E8" s="31">
        <f>K_2.5!O41</f>
        <v>-71.853361095342223</v>
      </c>
      <c r="G8" s="30">
        <f t="shared" si="1"/>
        <v>-4</v>
      </c>
      <c r="H8" s="30">
        <f t="shared" si="0"/>
        <v>2.5</v>
      </c>
      <c r="I8" s="31">
        <f t="shared" si="0"/>
        <v>-338.64250375711066</v>
      </c>
      <c r="J8" s="31">
        <f t="shared" si="0"/>
        <v>-115.83072731498076</v>
      </c>
      <c r="K8" s="31">
        <f t="shared" si="0"/>
        <v>-71.853361095342223</v>
      </c>
      <c r="M8" s="31">
        <f t="shared" si="3"/>
        <v>-4</v>
      </c>
      <c r="N8" s="35">
        <f t="shared" si="2"/>
        <v>2.5</v>
      </c>
      <c r="O8" s="31">
        <f t="shared" si="2"/>
        <v>-338.64250375711066</v>
      </c>
      <c r="P8" s="31">
        <f t="shared" si="2"/>
        <v>-115.83072731498076</v>
      </c>
      <c r="Q8" s="31">
        <f t="shared" si="2"/>
        <v>-71.853361095342223</v>
      </c>
    </row>
    <row r="9" spans="1:17">
      <c r="A9" s="30">
        <v>0</v>
      </c>
      <c r="B9" s="30">
        <v>2.5</v>
      </c>
      <c r="C9" s="31">
        <f>K_2.5!M42</f>
        <v>-372.50113419094231</v>
      </c>
      <c r="D9" s="31">
        <f>K_2.5!N42</f>
        <v>-129.89435146402502</v>
      </c>
      <c r="E9" s="31">
        <f>K_2.5!O42</f>
        <v>-72.463665110993162</v>
      </c>
      <c r="G9" s="30">
        <f t="shared" si="1"/>
        <v>0</v>
      </c>
      <c r="H9" s="30">
        <f t="shared" si="0"/>
        <v>2.5</v>
      </c>
      <c r="I9" s="31">
        <f t="shared" si="0"/>
        <v>-372.50113419094231</v>
      </c>
      <c r="J9" s="31">
        <f t="shared" si="0"/>
        <v>-129.89435146402502</v>
      </c>
      <c r="K9" s="31">
        <f t="shared" si="0"/>
        <v>-72.463665110993162</v>
      </c>
      <c r="M9" s="31">
        <f t="shared" si="3"/>
        <v>0</v>
      </c>
      <c r="N9" s="35">
        <f t="shared" si="2"/>
        <v>2.5</v>
      </c>
      <c r="O9" s="31">
        <f t="shared" si="2"/>
        <v>-372.50113419094231</v>
      </c>
      <c r="P9" s="31">
        <f t="shared" si="2"/>
        <v>-129.89435146402502</v>
      </c>
      <c r="Q9" s="31">
        <f t="shared" si="2"/>
        <v>-72.463665110993162</v>
      </c>
    </row>
    <row r="10" spans="1:17">
      <c r="A10" s="30">
        <v>4</v>
      </c>
      <c r="B10" s="30">
        <v>2.5</v>
      </c>
      <c r="C10" s="31">
        <f>K_2.5!M43</f>
        <v>-344.60550422381669</v>
      </c>
      <c r="D10" s="31">
        <f>K_2.5!N43</f>
        <v>-118.56208563802619</v>
      </c>
      <c r="E10" s="31">
        <f>K_2.5!O43</f>
        <v>-92.877324252555084</v>
      </c>
      <c r="G10" s="30">
        <f t="shared" si="1"/>
        <v>4</v>
      </c>
      <c r="H10" s="30">
        <f t="shared" si="0"/>
        <v>2.5</v>
      </c>
      <c r="I10" s="31">
        <f t="shared" si="0"/>
        <v>-344.60550422381669</v>
      </c>
      <c r="J10" s="31">
        <f t="shared" si="0"/>
        <v>-118.56208563802619</v>
      </c>
      <c r="K10" s="31">
        <f t="shared" si="0"/>
        <v>-92.877324252555084</v>
      </c>
      <c r="M10" s="31">
        <f t="shared" si="3"/>
        <v>4</v>
      </c>
      <c r="N10" s="35">
        <f t="shared" si="2"/>
        <v>2.5</v>
      </c>
      <c r="O10" s="31">
        <f t="shared" si="2"/>
        <v>-344.60550422381669</v>
      </c>
      <c r="P10" s="31">
        <f t="shared" si="2"/>
        <v>-118.56208563802619</v>
      </c>
      <c r="Q10" s="31">
        <f t="shared" si="2"/>
        <v>-92.877324252555084</v>
      </c>
    </row>
    <row r="11" spans="1:17">
      <c r="A11" s="30">
        <v>8</v>
      </c>
      <c r="B11" s="30">
        <v>2.5</v>
      </c>
      <c r="C11" s="31">
        <f>K_2.5!M44</f>
        <v>436.05357329033109</v>
      </c>
      <c r="D11" s="31">
        <f>K_2.5!N44</f>
        <v>-21.51850223958974</v>
      </c>
      <c r="E11" s="31">
        <f>K_2.5!O44</f>
        <v>141.60176976399183</v>
      </c>
      <c r="G11" s="30">
        <f t="shared" si="1"/>
        <v>8</v>
      </c>
      <c r="H11" s="30">
        <f t="shared" si="0"/>
        <v>2.5</v>
      </c>
      <c r="I11" s="31">
        <f t="shared" si="0"/>
        <v>436.05357329033109</v>
      </c>
      <c r="J11" s="31">
        <f t="shared" si="0"/>
        <v>-21.51850223958974</v>
      </c>
      <c r="K11" s="31">
        <f t="shared" si="0"/>
        <v>141.60176976399183</v>
      </c>
      <c r="M11" s="31">
        <f t="shared" si="3"/>
        <v>8</v>
      </c>
      <c r="N11" s="35">
        <f t="shared" si="2"/>
        <v>2.5</v>
      </c>
      <c r="O11" s="31">
        <f t="shared" si="2"/>
        <v>436.05357329033109</v>
      </c>
      <c r="P11" s="31">
        <f t="shared" si="2"/>
        <v>-21.51850223958974</v>
      </c>
      <c r="Q11" s="31">
        <f t="shared" si="2"/>
        <v>141.60176976399183</v>
      </c>
    </row>
    <row r="12" spans="1:17">
      <c r="A12" s="30">
        <v>12</v>
      </c>
      <c r="B12" s="30">
        <v>2.5</v>
      </c>
      <c r="C12" s="31">
        <f>K_2.5!M45</f>
        <v>196.82990192534874</v>
      </c>
      <c r="D12" s="31">
        <f>K_2.5!N45</f>
        <v>14.310339158553427</v>
      </c>
      <c r="E12" s="31">
        <f>K_2.5!O45</f>
        <v>-88.744655483533933</v>
      </c>
      <c r="G12" s="30">
        <f t="shared" si="1"/>
        <v>12</v>
      </c>
      <c r="H12" s="30">
        <f t="shared" si="0"/>
        <v>2.5</v>
      </c>
      <c r="I12" s="31">
        <f t="shared" si="0"/>
        <v>196.82990192534874</v>
      </c>
      <c r="J12" s="31">
        <f t="shared" si="0"/>
        <v>14.310339158553427</v>
      </c>
      <c r="K12" s="31">
        <f t="shared" si="0"/>
        <v>-88.744655483533933</v>
      </c>
      <c r="M12" s="31">
        <f t="shared" si="3"/>
        <v>12</v>
      </c>
      <c r="N12" s="35">
        <f t="shared" si="2"/>
        <v>2.5</v>
      </c>
      <c r="O12" s="31">
        <f t="shared" si="2"/>
        <v>196.82990192534874</v>
      </c>
      <c r="P12" s="31">
        <f t="shared" si="2"/>
        <v>14.310339158553427</v>
      </c>
      <c r="Q12" s="31">
        <f t="shared" si="2"/>
        <v>-88.744655483533933</v>
      </c>
    </row>
    <row r="13" spans="1:17">
      <c r="A13" s="30">
        <v>16</v>
      </c>
      <c r="B13" s="30">
        <v>2.5</v>
      </c>
      <c r="C13" s="31">
        <f>K_2.5!M46</f>
        <v>-43.200733816748674</v>
      </c>
      <c r="D13" s="31">
        <f>K_2.5!N46</f>
        <v>1.1540647716051791</v>
      </c>
      <c r="E13" s="31">
        <f>K_2.5!O46</f>
        <v>-42.397055992112435</v>
      </c>
      <c r="G13" s="30">
        <f t="shared" si="1"/>
        <v>16</v>
      </c>
      <c r="H13" s="30">
        <f t="shared" si="0"/>
        <v>2.5</v>
      </c>
      <c r="I13" s="31">
        <f t="shared" si="0"/>
        <v>-43.200733816748674</v>
      </c>
      <c r="J13" s="31">
        <f t="shared" si="0"/>
        <v>1.1540647716051791</v>
      </c>
      <c r="K13" s="31">
        <f t="shared" si="0"/>
        <v>-42.397055992112435</v>
      </c>
      <c r="M13" s="33">
        <f t="shared" si="3"/>
        <v>16</v>
      </c>
      <c r="N13" s="36">
        <f t="shared" si="2"/>
        <v>2.5</v>
      </c>
      <c r="O13" s="33">
        <f t="shared" si="2"/>
        <v>-43.200733816748674</v>
      </c>
      <c r="P13" s="33">
        <f t="shared" si="2"/>
        <v>1.1540647716051791</v>
      </c>
      <c r="Q13" s="33">
        <f t="shared" si="2"/>
        <v>-42.397055992112435</v>
      </c>
    </row>
    <row r="14" spans="1:17">
      <c r="A14" s="30">
        <v>24</v>
      </c>
      <c r="B14" s="30">
        <v>2.5</v>
      </c>
      <c r="C14" s="31">
        <f>K_2.5!M47</f>
        <v>-71.613118221299047</v>
      </c>
      <c r="D14" s="31">
        <f>K_2.5!N47</f>
        <v>4.8880688391908675</v>
      </c>
      <c r="E14" s="31">
        <f>K_2.5!O47</f>
        <v>-29.424108095798452</v>
      </c>
      <c r="G14" s="30">
        <f t="shared" si="1"/>
        <v>24</v>
      </c>
      <c r="H14" s="30">
        <f t="shared" si="0"/>
        <v>2.5</v>
      </c>
      <c r="I14" s="31">
        <f t="shared" si="0"/>
        <v>-71.613118221299047</v>
      </c>
      <c r="J14" s="31">
        <f t="shared" si="0"/>
        <v>4.8880688391908675</v>
      </c>
      <c r="K14" s="31">
        <f t="shared" si="0"/>
        <v>-29.424108095798452</v>
      </c>
      <c r="M14" s="20">
        <f>A16</f>
        <v>-16</v>
      </c>
      <c r="N14" s="27">
        <f t="shared" ref="N14:Q22" si="4">B16</f>
        <v>5</v>
      </c>
      <c r="O14" s="20">
        <f t="shared" si="4"/>
        <v>-22.233834783184598</v>
      </c>
      <c r="P14" s="20">
        <f t="shared" si="4"/>
        <v>18.368468027106612</v>
      </c>
      <c r="Q14" s="20">
        <f t="shared" si="4"/>
        <v>-10.043074720067919</v>
      </c>
    </row>
    <row r="15" spans="1:17">
      <c r="A15" s="32">
        <v>40</v>
      </c>
      <c r="B15" s="32">
        <v>2.5</v>
      </c>
      <c r="C15" s="33">
        <f>K_2.5!M48</f>
        <v>-85.943002519270976</v>
      </c>
      <c r="D15" s="33">
        <f>K_2.5!N48</f>
        <v>-9.4510806220253549</v>
      </c>
      <c r="E15" s="33">
        <f>K_2.5!O48</f>
        <v>-35.586197513355948</v>
      </c>
      <c r="G15" s="28">
        <f>A16</f>
        <v>-16</v>
      </c>
      <c r="H15" s="28">
        <f t="shared" ref="H15:K23" si="5">B16</f>
        <v>5</v>
      </c>
      <c r="I15" s="29">
        <f t="shared" si="5"/>
        <v>-22.233834783184598</v>
      </c>
      <c r="J15" s="29">
        <f t="shared" si="5"/>
        <v>18.368468027106612</v>
      </c>
      <c r="K15" s="29">
        <f t="shared" si="5"/>
        <v>-10.043074720067919</v>
      </c>
      <c r="M15" s="20">
        <f t="shared" ref="M15:M22" si="6">A17</f>
        <v>-12</v>
      </c>
      <c r="N15" s="27">
        <f t="shared" si="4"/>
        <v>5</v>
      </c>
      <c r="O15" s="20">
        <f t="shared" si="4"/>
        <v>148.57159702396714</v>
      </c>
      <c r="P15" s="20">
        <f t="shared" si="4"/>
        <v>45.508170735142556</v>
      </c>
      <c r="Q15" s="20">
        <f t="shared" si="4"/>
        <v>-108.97232520395792</v>
      </c>
    </row>
    <row r="16" spans="1:17">
      <c r="A16" s="28">
        <v>-16</v>
      </c>
      <c r="B16" s="28">
        <v>5</v>
      </c>
      <c r="C16" s="29">
        <f>K_5!M36</f>
        <v>-22.233834783184598</v>
      </c>
      <c r="D16" s="29">
        <f>K_5!N36</f>
        <v>18.368468027106612</v>
      </c>
      <c r="E16" s="29">
        <f>K_5!O36</f>
        <v>-10.043074720067919</v>
      </c>
      <c r="G16" s="30">
        <f t="shared" ref="G16:G23" si="7">A17</f>
        <v>-12</v>
      </c>
      <c r="H16" s="30">
        <f t="shared" si="5"/>
        <v>5</v>
      </c>
      <c r="I16" s="31">
        <f t="shared" si="5"/>
        <v>148.57159702396714</v>
      </c>
      <c r="J16" s="31">
        <f t="shared" si="5"/>
        <v>45.508170735142556</v>
      </c>
      <c r="K16" s="31">
        <f t="shared" si="5"/>
        <v>-108.97232520395792</v>
      </c>
      <c r="M16" s="20">
        <f t="shared" si="6"/>
        <v>-8</v>
      </c>
      <c r="N16" s="27">
        <f t="shared" si="4"/>
        <v>5</v>
      </c>
      <c r="O16" s="20">
        <f t="shared" si="4"/>
        <v>679.68321307829513</v>
      </c>
      <c r="P16" s="20">
        <f t="shared" si="4"/>
        <v>229.55815688994761</v>
      </c>
      <c r="Q16" s="20">
        <f t="shared" si="4"/>
        <v>306.05222945415568</v>
      </c>
    </row>
    <row r="17" spans="1:17">
      <c r="A17" s="30">
        <v>-12</v>
      </c>
      <c r="B17" s="30">
        <v>5</v>
      </c>
      <c r="C17" s="31">
        <f>K_5!M37</f>
        <v>148.57159702396714</v>
      </c>
      <c r="D17" s="31">
        <f>K_5!N37</f>
        <v>45.508170735142556</v>
      </c>
      <c r="E17" s="31">
        <f>K_5!O37</f>
        <v>-108.97232520395792</v>
      </c>
      <c r="G17" s="30">
        <f t="shared" si="7"/>
        <v>-8</v>
      </c>
      <c r="H17" s="30">
        <f t="shared" si="5"/>
        <v>5</v>
      </c>
      <c r="I17" s="31">
        <f t="shared" si="5"/>
        <v>679.68321307829513</v>
      </c>
      <c r="J17" s="31">
        <f t="shared" si="5"/>
        <v>229.55815688994761</v>
      </c>
      <c r="K17" s="31">
        <f t="shared" si="5"/>
        <v>306.05222945415568</v>
      </c>
      <c r="M17" s="20">
        <f t="shared" si="6"/>
        <v>-4</v>
      </c>
      <c r="N17" s="27">
        <f t="shared" si="4"/>
        <v>5</v>
      </c>
      <c r="O17" s="20">
        <f t="shared" si="4"/>
        <v>-278.99431036674031</v>
      </c>
      <c r="P17" s="20">
        <f t="shared" si="4"/>
        <v>-117.14023857956097</v>
      </c>
      <c r="Q17" s="20">
        <f t="shared" si="4"/>
        <v>-32.593875979099508</v>
      </c>
    </row>
    <row r="18" spans="1:17">
      <c r="A18" s="30">
        <v>-8</v>
      </c>
      <c r="B18" s="30">
        <v>5</v>
      </c>
      <c r="C18" s="31">
        <f>K_5!M38</f>
        <v>679.68321307829513</v>
      </c>
      <c r="D18" s="31">
        <f>K_5!N38</f>
        <v>229.55815688994761</v>
      </c>
      <c r="E18" s="31">
        <f>K_5!O38</f>
        <v>306.05222945415568</v>
      </c>
      <c r="G18" s="30">
        <f t="shared" si="7"/>
        <v>-4</v>
      </c>
      <c r="H18" s="30">
        <f t="shared" si="5"/>
        <v>5</v>
      </c>
      <c r="I18" s="31">
        <f t="shared" si="5"/>
        <v>-278.99431036674031</v>
      </c>
      <c r="J18" s="31">
        <f t="shared" si="5"/>
        <v>-117.14023857956097</v>
      </c>
      <c r="K18" s="31">
        <f t="shared" si="5"/>
        <v>-32.593875979099508</v>
      </c>
      <c r="M18" s="20">
        <f t="shared" si="6"/>
        <v>0</v>
      </c>
      <c r="N18" s="27">
        <f t="shared" si="4"/>
        <v>5</v>
      </c>
      <c r="O18" s="20">
        <f t="shared" si="4"/>
        <v>-537.1762576217277</v>
      </c>
      <c r="P18" s="20">
        <f t="shared" si="4"/>
        <v>-340.10200641094332</v>
      </c>
      <c r="Q18" s="20">
        <f t="shared" si="4"/>
        <v>-142.54766828972794</v>
      </c>
    </row>
    <row r="19" spans="1:17">
      <c r="A19" s="30">
        <v>-4</v>
      </c>
      <c r="B19" s="30">
        <v>5</v>
      </c>
      <c r="C19" s="31">
        <f>K_5!M39</f>
        <v>-278.99431036674031</v>
      </c>
      <c r="D19" s="31">
        <f>K_5!N39</f>
        <v>-117.14023857956097</v>
      </c>
      <c r="E19" s="31">
        <f>K_5!O39</f>
        <v>-32.593875979099508</v>
      </c>
      <c r="G19" s="30">
        <f t="shared" si="7"/>
        <v>0</v>
      </c>
      <c r="H19" s="30">
        <f t="shared" si="5"/>
        <v>5</v>
      </c>
      <c r="I19" s="31">
        <f t="shared" si="5"/>
        <v>-537.1762576217277</v>
      </c>
      <c r="J19" s="31">
        <f t="shared" si="5"/>
        <v>-340.10200641094332</v>
      </c>
      <c r="K19" s="31">
        <f t="shared" si="5"/>
        <v>-142.54766828972794</v>
      </c>
      <c r="M19" s="20">
        <f t="shared" si="6"/>
        <v>4</v>
      </c>
      <c r="N19" s="27">
        <f t="shared" si="4"/>
        <v>5</v>
      </c>
      <c r="O19" s="20">
        <f t="shared" si="4"/>
        <v>-241.24745278297073</v>
      </c>
      <c r="P19" s="20">
        <f t="shared" si="4"/>
        <v>-175.09792326914908</v>
      </c>
      <c r="Q19" s="20">
        <f t="shared" si="4"/>
        <v>-106.57881842747335</v>
      </c>
    </row>
    <row r="20" spans="1:17">
      <c r="A20" s="30">
        <v>0</v>
      </c>
      <c r="B20" s="30">
        <v>5</v>
      </c>
      <c r="C20" s="31">
        <f>K_5!M40</f>
        <v>-537.1762576217277</v>
      </c>
      <c r="D20" s="31">
        <f>K_5!N40</f>
        <v>-340.10200641094332</v>
      </c>
      <c r="E20" s="31">
        <f>K_5!O40</f>
        <v>-142.54766828972794</v>
      </c>
      <c r="G20" s="30">
        <f t="shared" si="7"/>
        <v>4</v>
      </c>
      <c r="H20" s="30">
        <f t="shared" si="5"/>
        <v>5</v>
      </c>
      <c r="I20" s="31">
        <f t="shared" si="5"/>
        <v>-241.24745278297073</v>
      </c>
      <c r="J20" s="31">
        <f t="shared" si="5"/>
        <v>-175.09792326914908</v>
      </c>
      <c r="K20" s="31">
        <f t="shared" si="5"/>
        <v>-106.57881842747335</v>
      </c>
      <c r="M20" s="20">
        <f t="shared" si="6"/>
        <v>8</v>
      </c>
      <c r="N20" s="27">
        <f t="shared" si="4"/>
        <v>5</v>
      </c>
      <c r="O20" s="20">
        <f t="shared" si="4"/>
        <v>658.03189607334855</v>
      </c>
      <c r="P20" s="20">
        <f t="shared" si="4"/>
        <v>209.10934506791722</v>
      </c>
      <c r="Q20" s="20">
        <f t="shared" si="4"/>
        <v>253.17136782987816</v>
      </c>
    </row>
    <row r="21" spans="1:17">
      <c r="A21" s="30">
        <v>4</v>
      </c>
      <c r="B21" s="30">
        <v>5</v>
      </c>
      <c r="C21" s="31">
        <f>K_5!M41</f>
        <v>-241.24745278297073</v>
      </c>
      <c r="D21" s="31">
        <f>K_5!N41</f>
        <v>-175.09792326914908</v>
      </c>
      <c r="E21" s="31">
        <f>K_5!O41</f>
        <v>-106.57881842747335</v>
      </c>
      <c r="G21" s="30">
        <f t="shared" si="7"/>
        <v>8</v>
      </c>
      <c r="H21" s="30">
        <f t="shared" si="5"/>
        <v>5</v>
      </c>
      <c r="I21" s="31">
        <f t="shared" si="5"/>
        <v>658.03189607334855</v>
      </c>
      <c r="J21" s="31">
        <f t="shared" si="5"/>
        <v>209.10934506791722</v>
      </c>
      <c r="K21" s="31">
        <f t="shared" si="5"/>
        <v>253.17136782987816</v>
      </c>
      <c r="M21" s="20">
        <f t="shared" si="6"/>
        <v>12</v>
      </c>
      <c r="N21" s="27">
        <f t="shared" si="4"/>
        <v>5</v>
      </c>
      <c r="O21" s="20">
        <f t="shared" si="4"/>
        <v>16.911948131696235</v>
      </c>
      <c r="P21" s="20">
        <f t="shared" si="4"/>
        <v>-20.767572701774</v>
      </c>
      <c r="Q21" s="20">
        <f t="shared" si="4"/>
        <v>-161.05436543607067</v>
      </c>
    </row>
    <row r="22" spans="1:17">
      <c r="A22" s="30">
        <v>8</v>
      </c>
      <c r="B22" s="30">
        <v>5</v>
      </c>
      <c r="C22" s="31">
        <f>K_5!M42</f>
        <v>658.03189607334855</v>
      </c>
      <c r="D22" s="31">
        <f>K_5!N42</f>
        <v>209.10934506791722</v>
      </c>
      <c r="E22" s="31">
        <f>K_5!O42</f>
        <v>253.17136782987816</v>
      </c>
      <c r="G22" s="30">
        <f t="shared" si="7"/>
        <v>12</v>
      </c>
      <c r="H22" s="30">
        <f t="shared" si="5"/>
        <v>5</v>
      </c>
      <c r="I22" s="31">
        <f t="shared" si="5"/>
        <v>16.911948131696235</v>
      </c>
      <c r="J22" s="31">
        <f t="shared" si="5"/>
        <v>-20.767572701774</v>
      </c>
      <c r="K22" s="31">
        <f t="shared" si="5"/>
        <v>-161.05436543607067</v>
      </c>
      <c r="M22" s="20">
        <f t="shared" si="6"/>
        <v>16</v>
      </c>
      <c r="N22" s="27">
        <f t="shared" si="4"/>
        <v>5</v>
      </c>
      <c r="O22" s="20">
        <f t="shared" si="4"/>
        <v>-64.592988627335188</v>
      </c>
      <c r="P22" s="20">
        <f t="shared" si="4"/>
        <v>-13.285415807410784</v>
      </c>
      <c r="Q22" s="20">
        <f>E24</f>
        <v>-31.376109733259707</v>
      </c>
    </row>
    <row r="23" spans="1:17">
      <c r="A23" s="30">
        <v>12</v>
      </c>
      <c r="B23" s="30">
        <v>5</v>
      </c>
      <c r="C23" s="31">
        <f>K_5!M43</f>
        <v>16.911948131696235</v>
      </c>
      <c r="D23" s="31">
        <f>K_5!N43</f>
        <v>-20.767572701774</v>
      </c>
      <c r="E23" s="31">
        <f>K_5!O43</f>
        <v>-161.05436543607067</v>
      </c>
      <c r="G23" s="32">
        <f t="shared" si="7"/>
        <v>16</v>
      </c>
      <c r="H23" s="32">
        <f t="shared" si="5"/>
        <v>5</v>
      </c>
      <c r="I23" s="33">
        <f t="shared" si="5"/>
        <v>-64.592988627335188</v>
      </c>
      <c r="J23" s="33">
        <f t="shared" si="5"/>
        <v>-13.285415807410784</v>
      </c>
      <c r="K23" s="33">
        <f t="shared" si="5"/>
        <v>-31.376109733259707</v>
      </c>
      <c r="M23" s="29">
        <f>A27</f>
        <v>-16</v>
      </c>
      <c r="N23" s="34">
        <f t="shared" ref="N23:Q31" si="8">B27</f>
        <v>7.5</v>
      </c>
      <c r="O23" s="29">
        <f t="shared" si="8"/>
        <v>-46.938708848741022</v>
      </c>
      <c r="P23" s="29">
        <f t="shared" si="8"/>
        <v>6.781384539683148</v>
      </c>
      <c r="Q23" s="29">
        <f>E27</f>
        <v>-4.2082874212214305</v>
      </c>
    </row>
    <row r="24" spans="1:17">
      <c r="A24" s="32">
        <v>16</v>
      </c>
      <c r="B24" s="32">
        <v>5</v>
      </c>
      <c r="C24" s="33">
        <f>K_5!M44</f>
        <v>-64.592988627335188</v>
      </c>
      <c r="D24" s="33">
        <f>K_5!N44</f>
        <v>-13.285415807410784</v>
      </c>
      <c r="E24" s="33">
        <f>K_5!O44</f>
        <v>-31.376109733259707</v>
      </c>
      <c r="G24">
        <f>A26</f>
        <v>-24</v>
      </c>
      <c r="H24">
        <f t="shared" ref="H24:K33" si="9">B26</f>
        <v>7.5</v>
      </c>
      <c r="I24" s="20">
        <f t="shared" si="9"/>
        <v>-42.881796615559161</v>
      </c>
      <c r="J24" s="20">
        <f t="shared" si="9"/>
        <v>21.159156183397062</v>
      </c>
      <c r="K24" s="20">
        <f t="shared" si="9"/>
        <v>-2.1619544316312642</v>
      </c>
      <c r="M24" s="31">
        <f t="shared" ref="M24:M31" si="10">A28</f>
        <v>-12</v>
      </c>
      <c r="N24" s="35">
        <f t="shared" si="8"/>
        <v>7.5</v>
      </c>
      <c r="O24" s="31">
        <f t="shared" si="8"/>
        <v>9.7901366523982869</v>
      </c>
      <c r="P24" s="31">
        <f t="shared" si="8"/>
        <v>-2.2737813579649373</v>
      </c>
      <c r="Q24" s="31">
        <f t="shared" si="8"/>
        <v>-80.085778030660009</v>
      </c>
    </row>
    <row r="25" spans="1:17">
      <c r="A25">
        <v>-40</v>
      </c>
      <c r="B25">
        <v>7.5</v>
      </c>
      <c r="C25" s="20">
        <f>K_7.5!M36</f>
        <v>-26.044044310199588</v>
      </c>
      <c r="D25" s="20">
        <f>K_7.5!N36</f>
        <v>28.492066688254329</v>
      </c>
      <c r="E25" s="20">
        <f>K_7.5!O36</f>
        <v>-5.0135494637036704</v>
      </c>
      <c r="G25">
        <f t="shared" ref="G25:G33" si="11">A27</f>
        <v>-16</v>
      </c>
      <c r="H25">
        <f t="shared" si="9"/>
        <v>7.5</v>
      </c>
      <c r="I25" s="20">
        <f t="shared" si="9"/>
        <v>-46.938708848741022</v>
      </c>
      <c r="J25" s="20">
        <f t="shared" si="9"/>
        <v>6.781384539683148</v>
      </c>
      <c r="K25" s="20">
        <f t="shared" si="9"/>
        <v>-4.2082874212214305</v>
      </c>
      <c r="M25" s="31">
        <f t="shared" si="10"/>
        <v>-8</v>
      </c>
      <c r="N25" s="35">
        <f t="shared" si="8"/>
        <v>7.5</v>
      </c>
      <c r="O25" s="31">
        <f t="shared" si="8"/>
        <v>535.70995055523144</v>
      </c>
      <c r="P25" s="31">
        <f t="shared" si="8"/>
        <v>102.65961927042962</v>
      </c>
      <c r="Q25" s="31">
        <f t="shared" si="8"/>
        <v>48.479939356502378</v>
      </c>
    </row>
    <row r="26" spans="1:17">
      <c r="A26">
        <v>-24</v>
      </c>
      <c r="B26">
        <v>7.5</v>
      </c>
      <c r="C26" s="20">
        <f>K_7.5!M37</f>
        <v>-42.881796615559161</v>
      </c>
      <c r="D26" s="20">
        <f>K_7.5!N37</f>
        <v>21.159156183397062</v>
      </c>
      <c r="E26" s="20">
        <f>K_7.5!O37</f>
        <v>-2.1619544316312642</v>
      </c>
      <c r="G26">
        <f t="shared" si="11"/>
        <v>-12</v>
      </c>
      <c r="H26">
        <f t="shared" si="9"/>
        <v>7.5</v>
      </c>
      <c r="I26" s="20">
        <f t="shared" si="9"/>
        <v>9.7901366523982869</v>
      </c>
      <c r="J26" s="20">
        <f t="shared" si="9"/>
        <v>-2.2737813579649373</v>
      </c>
      <c r="K26" s="20">
        <f t="shared" si="9"/>
        <v>-80.085778030660009</v>
      </c>
      <c r="M26" s="31">
        <f t="shared" si="10"/>
        <v>-4</v>
      </c>
      <c r="N26" s="35">
        <f t="shared" si="8"/>
        <v>7.5</v>
      </c>
      <c r="O26" s="31">
        <f t="shared" si="8"/>
        <v>408.51175813670284</v>
      </c>
      <c r="P26" s="31">
        <f t="shared" si="8"/>
        <v>197.81284142997549</v>
      </c>
      <c r="Q26" s="31">
        <f t="shared" si="8"/>
        <v>-41.35482493153485</v>
      </c>
    </row>
    <row r="27" spans="1:17">
      <c r="A27">
        <v>-16</v>
      </c>
      <c r="B27">
        <v>7.5</v>
      </c>
      <c r="C27" s="20">
        <f>K_7.5!M38</f>
        <v>-46.938708848741022</v>
      </c>
      <c r="D27" s="20">
        <f>K_7.5!N38</f>
        <v>6.781384539683148</v>
      </c>
      <c r="E27" s="20">
        <f>K_7.5!O38</f>
        <v>-4.2082874212214305</v>
      </c>
      <c r="G27">
        <f t="shared" si="11"/>
        <v>-8</v>
      </c>
      <c r="H27">
        <f t="shared" si="9"/>
        <v>7.5</v>
      </c>
      <c r="I27" s="20">
        <f t="shared" si="9"/>
        <v>535.70995055523144</v>
      </c>
      <c r="J27" s="20">
        <f t="shared" si="9"/>
        <v>102.65961927042962</v>
      </c>
      <c r="K27" s="20">
        <f t="shared" si="9"/>
        <v>48.479939356502378</v>
      </c>
      <c r="M27" s="31">
        <f t="shared" si="10"/>
        <v>0</v>
      </c>
      <c r="N27" s="35">
        <f t="shared" si="8"/>
        <v>7.5</v>
      </c>
      <c r="O27" s="31">
        <f t="shared" si="8"/>
        <v>609.93585268458935</v>
      </c>
      <c r="P27" s="31">
        <f t="shared" si="8"/>
        <v>568.63166345272225</v>
      </c>
      <c r="Q27" s="31">
        <f t="shared" si="8"/>
        <v>242.31934686069658</v>
      </c>
    </row>
    <row r="28" spans="1:17">
      <c r="A28">
        <v>-12</v>
      </c>
      <c r="B28">
        <v>7.5</v>
      </c>
      <c r="C28" s="20">
        <f>K_7.5!M39</f>
        <v>9.7901366523982869</v>
      </c>
      <c r="D28" s="20">
        <f>K_7.5!N39</f>
        <v>-2.2737813579649373</v>
      </c>
      <c r="E28" s="20">
        <f>K_7.5!O39</f>
        <v>-80.085778030660009</v>
      </c>
      <c r="G28">
        <f t="shared" si="11"/>
        <v>-4</v>
      </c>
      <c r="H28">
        <f t="shared" si="9"/>
        <v>7.5</v>
      </c>
      <c r="I28" s="20">
        <f t="shared" si="9"/>
        <v>408.51175813670284</v>
      </c>
      <c r="J28" s="20">
        <f t="shared" si="9"/>
        <v>197.81284142997549</v>
      </c>
      <c r="K28" s="20">
        <f t="shared" si="9"/>
        <v>-41.35482493153485</v>
      </c>
      <c r="M28" s="31">
        <f t="shared" si="10"/>
        <v>4</v>
      </c>
      <c r="N28" s="35">
        <f t="shared" si="8"/>
        <v>7.5</v>
      </c>
      <c r="O28" s="31">
        <f t="shared" si="8"/>
        <v>342.67970790453751</v>
      </c>
      <c r="P28" s="31">
        <f t="shared" si="8"/>
        <v>124.56998460044521</v>
      </c>
      <c r="Q28" s="31">
        <f t="shared" si="8"/>
        <v>-65.329137638102466</v>
      </c>
    </row>
    <row r="29" spans="1:17">
      <c r="A29">
        <v>-8</v>
      </c>
      <c r="B29">
        <v>7.5</v>
      </c>
      <c r="C29" s="20">
        <f>K_7.5!M40</f>
        <v>535.70995055523144</v>
      </c>
      <c r="D29" s="20">
        <f>K_7.5!N40</f>
        <v>102.65961927042962</v>
      </c>
      <c r="E29" s="20">
        <f>K_7.5!O40</f>
        <v>48.479939356502378</v>
      </c>
      <c r="G29">
        <f t="shared" si="11"/>
        <v>0</v>
      </c>
      <c r="H29">
        <f t="shared" si="9"/>
        <v>7.5</v>
      </c>
      <c r="I29" s="20">
        <f t="shared" si="9"/>
        <v>609.93585268458935</v>
      </c>
      <c r="J29" s="20">
        <f t="shared" si="9"/>
        <v>568.63166345272225</v>
      </c>
      <c r="K29" s="20">
        <f t="shared" si="9"/>
        <v>242.31934686069658</v>
      </c>
      <c r="M29" s="31">
        <f t="shared" si="10"/>
        <v>8</v>
      </c>
      <c r="N29" s="35">
        <f t="shared" si="8"/>
        <v>7.5</v>
      </c>
      <c r="O29" s="31">
        <f t="shared" si="8"/>
        <v>307.99331839720793</v>
      </c>
      <c r="P29" s="31">
        <f t="shared" si="8"/>
        <v>-3.4069391090187708</v>
      </c>
      <c r="Q29" s="31">
        <f t="shared" si="8"/>
        <v>-37.921889809412413</v>
      </c>
    </row>
    <row r="30" spans="1:17">
      <c r="A30">
        <v>-4</v>
      </c>
      <c r="B30">
        <v>7.5</v>
      </c>
      <c r="C30" s="20">
        <f>K_7.5!M41</f>
        <v>408.51175813670284</v>
      </c>
      <c r="D30" s="20">
        <f>K_7.5!N41</f>
        <v>197.81284142997549</v>
      </c>
      <c r="E30" s="20">
        <f>K_7.5!O41</f>
        <v>-41.35482493153485</v>
      </c>
      <c r="G30">
        <f t="shared" si="11"/>
        <v>4</v>
      </c>
      <c r="H30">
        <f t="shared" si="9"/>
        <v>7.5</v>
      </c>
      <c r="I30" s="20">
        <f t="shared" si="9"/>
        <v>342.67970790453751</v>
      </c>
      <c r="J30" s="20">
        <f t="shared" si="9"/>
        <v>124.56998460044521</v>
      </c>
      <c r="K30" s="20">
        <f t="shared" si="9"/>
        <v>-65.329137638102466</v>
      </c>
      <c r="M30" s="31">
        <f t="shared" si="10"/>
        <v>12</v>
      </c>
      <c r="N30" s="35">
        <f t="shared" si="8"/>
        <v>7.5</v>
      </c>
      <c r="O30" s="31">
        <f t="shared" si="8"/>
        <v>-61.910928632520296</v>
      </c>
      <c r="P30" s="31">
        <f t="shared" si="8"/>
        <v>-43.287686471799248</v>
      </c>
      <c r="Q30" s="31">
        <f t="shared" si="8"/>
        <v>-105.02692415315246</v>
      </c>
    </row>
    <row r="31" spans="1:17">
      <c r="A31">
        <v>0</v>
      </c>
      <c r="B31">
        <v>7.5</v>
      </c>
      <c r="C31" s="20">
        <f>K_7.5!M42</f>
        <v>609.93585268458935</v>
      </c>
      <c r="D31" s="20">
        <f>K_7.5!N42</f>
        <v>568.63166345272225</v>
      </c>
      <c r="E31" s="20">
        <f>K_7.5!O42</f>
        <v>242.31934686069658</v>
      </c>
      <c r="G31">
        <f t="shared" si="11"/>
        <v>8</v>
      </c>
      <c r="H31">
        <f t="shared" si="9"/>
        <v>7.5</v>
      </c>
      <c r="I31" s="20">
        <f t="shared" si="9"/>
        <v>307.99331839720793</v>
      </c>
      <c r="J31" s="20">
        <f t="shared" si="9"/>
        <v>-3.4069391090187708</v>
      </c>
      <c r="K31" s="20">
        <f t="shared" si="9"/>
        <v>-37.921889809412413</v>
      </c>
      <c r="M31" s="33">
        <f t="shared" si="10"/>
        <v>16</v>
      </c>
      <c r="N31" s="36">
        <f t="shared" si="8"/>
        <v>7.5</v>
      </c>
      <c r="O31" s="33">
        <f t="shared" si="8"/>
        <v>-80.811991965141289</v>
      </c>
      <c r="P31" s="33">
        <f t="shared" si="8"/>
        <v>-16.658143862256672</v>
      </c>
      <c r="Q31" s="33">
        <f t="shared" si="8"/>
        <v>-16.52412813547917</v>
      </c>
    </row>
    <row r="32" spans="1:17">
      <c r="A32">
        <v>4</v>
      </c>
      <c r="B32">
        <v>7.5</v>
      </c>
      <c r="C32" s="20">
        <f>K_7.5!M43</f>
        <v>342.67970790453751</v>
      </c>
      <c r="D32" s="20">
        <f>K_7.5!N43</f>
        <v>124.56998460044521</v>
      </c>
      <c r="E32" s="20">
        <f>K_7.5!O43</f>
        <v>-65.329137638102466</v>
      </c>
      <c r="G32">
        <f t="shared" si="11"/>
        <v>12</v>
      </c>
      <c r="H32">
        <f t="shared" si="9"/>
        <v>7.5</v>
      </c>
      <c r="I32" s="20">
        <f t="shared" si="9"/>
        <v>-61.910928632520296</v>
      </c>
      <c r="J32" s="20">
        <f t="shared" si="9"/>
        <v>-43.287686471799248</v>
      </c>
      <c r="K32" s="20">
        <f t="shared" si="9"/>
        <v>-105.02692415315246</v>
      </c>
      <c r="M32" s="20">
        <f>A38</f>
        <v>-16</v>
      </c>
      <c r="N32" s="27">
        <f t="shared" ref="N32:Q40" si="12">B38</f>
        <v>10</v>
      </c>
      <c r="O32" s="20">
        <f t="shared" si="12"/>
        <v>-76.996183348262775</v>
      </c>
      <c r="P32" s="20">
        <f t="shared" si="12"/>
        <v>-12.839950570640964</v>
      </c>
      <c r="Q32" s="20">
        <f t="shared" si="12"/>
        <v>-12.839950570640962</v>
      </c>
    </row>
    <row r="33" spans="1:17">
      <c r="A33">
        <v>8</v>
      </c>
      <c r="B33">
        <v>7.5</v>
      </c>
      <c r="C33" s="20">
        <f>K_7.5!M44</f>
        <v>307.99331839720793</v>
      </c>
      <c r="D33" s="20">
        <f>K_7.5!N44</f>
        <v>-3.4069391090187708</v>
      </c>
      <c r="E33" s="20">
        <f>K_7.5!O44</f>
        <v>-37.921889809412413</v>
      </c>
      <c r="G33">
        <f t="shared" si="11"/>
        <v>16</v>
      </c>
      <c r="H33">
        <f t="shared" si="9"/>
        <v>7.5</v>
      </c>
      <c r="I33" s="20">
        <f t="shared" si="9"/>
        <v>-80.811991965141289</v>
      </c>
      <c r="J33" s="20">
        <f t="shared" si="9"/>
        <v>-16.658143862256672</v>
      </c>
      <c r="K33" s="20">
        <f t="shared" si="9"/>
        <v>-16.52412813547917</v>
      </c>
      <c r="M33" s="20">
        <f t="shared" ref="M33:M40" si="13">A39</f>
        <v>-12</v>
      </c>
      <c r="N33" s="27">
        <f t="shared" si="12"/>
        <v>10</v>
      </c>
      <c r="O33" s="20">
        <f t="shared" si="12"/>
        <v>-45.446971662650817</v>
      </c>
      <c r="P33" s="20">
        <f t="shared" si="12"/>
        <v>-22.808208948827488</v>
      </c>
      <c r="Q33" s="20">
        <f t="shared" si="12"/>
        <v>-20.12841293949694</v>
      </c>
    </row>
    <row r="34" spans="1:17">
      <c r="A34">
        <v>12</v>
      </c>
      <c r="B34">
        <v>7.5</v>
      </c>
      <c r="C34" s="20">
        <f>K_7.5!M45</f>
        <v>-61.910928632520296</v>
      </c>
      <c r="D34" s="20">
        <f>K_7.5!N45</f>
        <v>-43.287686471799248</v>
      </c>
      <c r="E34" s="20">
        <f>K_7.5!O45</f>
        <v>-105.02692415315246</v>
      </c>
      <c r="G34">
        <f>A36</f>
        <v>24</v>
      </c>
      <c r="H34">
        <f t="shared" ref="H34:K34" si="14">B36</f>
        <v>7.5</v>
      </c>
      <c r="I34" s="20">
        <f t="shared" si="14"/>
        <v>-64.727159094254532</v>
      </c>
      <c r="J34" s="20">
        <f t="shared" si="14"/>
        <v>19.666975753339685</v>
      </c>
      <c r="K34" s="20">
        <f t="shared" si="14"/>
        <v>0.76686181854698954</v>
      </c>
      <c r="M34" s="20">
        <f t="shared" si="13"/>
        <v>-8</v>
      </c>
      <c r="N34" s="27">
        <f t="shared" si="12"/>
        <v>10</v>
      </c>
      <c r="O34" s="20">
        <f t="shared" si="12"/>
        <v>318.80517924473759</v>
      </c>
      <c r="P34" s="20">
        <f t="shared" si="12"/>
        <v>-77.300607111441266</v>
      </c>
      <c r="Q34" s="20">
        <f t="shared" si="12"/>
        <v>-37.450933950530136</v>
      </c>
    </row>
    <row r="35" spans="1:17">
      <c r="A35">
        <v>16</v>
      </c>
      <c r="B35">
        <v>7.5</v>
      </c>
      <c r="C35" s="20">
        <f>K_7.5!M46</f>
        <v>-80.811991965141289</v>
      </c>
      <c r="D35" s="20">
        <f>K_7.5!N46</f>
        <v>-16.658143862256672</v>
      </c>
      <c r="E35" s="20">
        <f>K_7.5!O46</f>
        <v>-16.52412813547917</v>
      </c>
      <c r="G35" s="28">
        <f>A38</f>
        <v>-16</v>
      </c>
      <c r="H35" s="28">
        <f t="shared" ref="H35:K43" si="15">B38</f>
        <v>10</v>
      </c>
      <c r="I35" s="29">
        <f t="shared" si="15"/>
        <v>-76.996183348262775</v>
      </c>
      <c r="J35" s="29">
        <f t="shared" si="15"/>
        <v>-12.839950570640964</v>
      </c>
      <c r="K35" s="29">
        <f t="shared" si="15"/>
        <v>-12.839950570640962</v>
      </c>
      <c r="M35" s="20">
        <f t="shared" si="13"/>
        <v>-4</v>
      </c>
      <c r="N35" s="27">
        <f t="shared" si="12"/>
        <v>10</v>
      </c>
      <c r="O35" s="20">
        <f t="shared" si="12"/>
        <v>591.21576568255966</v>
      </c>
      <c r="P35" s="20">
        <f t="shared" si="12"/>
        <v>50.78482090117474</v>
      </c>
      <c r="Q35" s="20">
        <f t="shared" si="12"/>
        <v>38.883309617621997</v>
      </c>
    </row>
    <row r="36" spans="1:17">
      <c r="A36">
        <v>24</v>
      </c>
      <c r="B36">
        <v>7.5</v>
      </c>
      <c r="C36" s="20">
        <f>K_7.5!M47</f>
        <v>-64.727159094254532</v>
      </c>
      <c r="D36" s="20">
        <f>K_7.5!N47</f>
        <v>19.666975753339685</v>
      </c>
      <c r="E36" s="20">
        <f>K_7.5!O47</f>
        <v>0.76686181854698954</v>
      </c>
      <c r="G36" s="30">
        <f t="shared" ref="G36:G43" si="16">A39</f>
        <v>-12</v>
      </c>
      <c r="H36" s="30">
        <f t="shared" si="15"/>
        <v>10</v>
      </c>
      <c r="I36" s="31">
        <f t="shared" si="15"/>
        <v>-45.446971662650817</v>
      </c>
      <c r="J36" s="31">
        <f t="shared" si="15"/>
        <v>-22.808208948827488</v>
      </c>
      <c r="K36" s="31">
        <f t="shared" si="15"/>
        <v>-20.12841293949694</v>
      </c>
      <c r="M36" s="20">
        <f t="shared" si="13"/>
        <v>0</v>
      </c>
      <c r="N36" s="27">
        <f t="shared" si="12"/>
        <v>10</v>
      </c>
      <c r="O36" s="20">
        <f t="shared" si="12"/>
        <v>689.75329310810662</v>
      </c>
      <c r="P36" s="20">
        <f t="shared" si="12"/>
        <v>271.5310857226587</v>
      </c>
      <c r="Q36" s="20">
        <f t="shared" si="12"/>
        <v>161.00689099427504</v>
      </c>
    </row>
    <row r="37" spans="1:17">
      <c r="A37">
        <v>40</v>
      </c>
      <c r="B37">
        <v>7.5</v>
      </c>
      <c r="C37" s="20">
        <f>K_7.5!M48</f>
        <v>-85.473290229944993</v>
      </c>
      <c r="D37" s="20">
        <f>K_7.5!N48</f>
        <v>12.979561316946267</v>
      </c>
      <c r="E37" s="20">
        <f>K_7.5!O48</f>
        <v>-15.302859220885621</v>
      </c>
      <c r="G37" s="30">
        <f t="shared" si="16"/>
        <v>-8</v>
      </c>
      <c r="H37" s="30">
        <f t="shared" si="15"/>
        <v>10</v>
      </c>
      <c r="I37" s="31">
        <f t="shared" si="15"/>
        <v>318.80517924473759</v>
      </c>
      <c r="J37" s="31">
        <f t="shared" si="15"/>
        <v>-77.300607111441266</v>
      </c>
      <c r="K37" s="31">
        <f t="shared" si="15"/>
        <v>-37.450933950530136</v>
      </c>
      <c r="M37" s="20">
        <f t="shared" si="13"/>
        <v>4</v>
      </c>
      <c r="N37" s="27">
        <f t="shared" si="12"/>
        <v>10</v>
      </c>
      <c r="O37" s="20">
        <f t="shared" si="12"/>
        <v>545.32318267524533</v>
      </c>
      <c r="P37" s="20">
        <f t="shared" si="12"/>
        <v>-0.68774033767220677</v>
      </c>
      <c r="Q37" s="20">
        <f t="shared" si="12"/>
        <v>8.4035442692371429</v>
      </c>
    </row>
    <row r="38" spans="1:17">
      <c r="A38" s="28">
        <v>-16</v>
      </c>
      <c r="B38" s="28">
        <v>10</v>
      </c>
      <c r="C38" s="29">
        <f>K_10!M36</f>
        <v>-76.996183348262775</v>
      </c>
      <c r="D38" s="29">
        <f>K_10!N36</f>
        <v>-12.839950570640964</v>
      </c>
      <c r="E38" s="29">
        <f>K_10!O36</f>
        <v>-12.839950570640962</v>
      </c>
      <c r="G38" s="30">
        <f t="shared" si="16"/>
        <v>-4</v>
      </c>
      <c r="H38" s="30">
        <f t="shared" si="15"/>
        <v>10</v>
      </c>
      <c r="I38" s="31">
        <f t="shared" si="15"/>
        <v>591.21576568255966</v>
      </c>
      <c r="J38" s="31">
        <f t="shared" si="15"/>
        <v>50.78482090117474</v>
      </c>
      <c r="K38" s="31">
        <f t="shared" si="15"/>
        <v>38.883309617621997</v>
      </c>
      <c r="M38" s="20">
        <f t="shared" si="13"/>
        <v>8</v>
      </c>
      <c r="N38" s="27">
        <f t="shared" si="12"/>
        <v>10</v>
      </c>
      <c r="O38" s="20">
        <f t="shared" si="12"/>
        <v>52.127658732586113</v>
      </c>
      <c r="P38" s="20">
        <f t="shared" si="12"/>
        <v>-132.62536227147208</v>
      </c>
      <c r="Q38" s="20">
        <f t="shared" si="12"/>
        <v>-65.847085420704332</v>
      </c>
    </row>
    <row r="39" spans="1:17">
      <c r="A39" s="30">
        <v>-12</v>
      </c>
      <c r="B39" s="30">
        <v>10</v>
      </c>
      <c r="C39" s="31">
        <f>K_10!M37</f>
        <v>-45.446971662650817</v>
      </c>
      <c r="D39" s="31">
        <f>K_10!N37</f>
        <v>-22.808208948827488</v>
      </c>
      <c r="E39" s="31">
        <f>K_10!O37</f>
        <v>-20.12841293949694</v>
      </c>
      <c r="G39" s="30">
        <f t="shared" si="16"/>
        <v>0</v>
      </c>
      <c r="H39" s="30">
        <f t="shared" si="15"/>
        <v>10</v>
      </c>
      <c r="I39" s="31">
        <f t="shared" si="15"/>
        <v>689.75329310810662</v>
      </c>
      <c r="J39" s="31">
        <f t="shared" si="15"/>
        <v>271.5310857226587</v>
      </c>
      <c r="K39" s="31">
        <f t="shared" si="15"/>
        <v>161.00689099427504</v>
      </c>
      <c r="M39" s="20">
        <f t="shared" si="13"/>
        <v>12</v>
      </c>
      <c r="N39" s="27">
        <f t="shared" si="12"/>
        <v>10</v>
      </c>
      <c r="O39" s="20">
        <f t="shared" si="12"/>
        <v>-87.859941336519583</v>
      </c>
      <c r="P39" s="20">
        <f t="shared" si="12"/>
        <v>-44.602697690778427</v>
      </c>
      <c r="Q39" s="20">
        <f t="shared" si="12"/>
        <v>-38.171303283204402</v>
      </c>
    </row>
    <row r="40" spans="1:17">
      <c r="A40" s="30">
        <v>-8</v>
      </c>
      <c r="B40" s="30">
        <v>10</v>
      </c>
      <c r="C40" s="31">
        <f>K_10!M38</f>
        <v>318.80517924473759</v>
      </c>
      <c r="D40" s="31">
        <f>K_10!N38</f>
        <v>-77.300607111441266</v>
      </c>
      <c r="E40" s="31">
        <f>K_10!O38</f>
        <v>-37.450933950530136</v>
      </c>
      <c r="G40" s="30">
        <f t="shared" si="16"/>
        <v>4</v>
      </c>
      <c r="H40" s="30">
        <f t="shared" si="15"/>
        <v>10</v>
      </c>
      <c r="I40" s="31">
        <f t="shared" si="15"/>
        <v>545.32318267524533</v>
      </c>
      <c r="J40" s="31">
        <f t="shared" si="15"/>
        <v>-0.68774033767220677</v>
      </c>
      <c r="K40" s="31">
        <f t="shared" si="15"/>
        <v>8.4035442692371429</v>
      </c>
      <c r="M40" s="20">
        <f t="shared" si="13"/>
        <v>16</v>
      </c>
      <c r="N40" s="27">
        <f t="shared" si="12"/>
        <v>10</v>
      </c>
      <c r="O40" s="20">
        <f t="shared" si="12"/>
        <v>-95.958568988757648</v>
      </c>
      <c r="P40" s="20">
        <f t="shared" si="12"/>
        <v>-13.595273682550987</v>
      </c>
      <c r="Q40" s="20">
        <f t="shared" si="12"/>
        <v>-12.657053765588666</v>
      </c>
    </row>
    <row r="41" spans="1:17">
      <c r="A41" s="30">
        <v>-4</v>
      </c>
      <c r="B41" s="30">
        <v>10</v>
      </c>
      <c r="C41" s="31">
        <f>K_10!M39</f>
        <v>591.21576568255966</v>
      </c>
      <c r="D41" s="31">
        <f>K_10!N39</f>
        <v>50.78482090117474</v>
      </c>
      <c r="E41" s="31">
        <f>K_10!O39</f>
        <v>38.883309617621997</v>
      </c>
      <c r="G41" s="30">
        <f t="shared" si="16"/>
        <v>8</v>
      </c>
      <c r="H41" s="30">
        <f t="shared" si="15"/>
        <v>10</v>
      </c>
      <c r="I41" s="31">
        <f t="shared" si="15"/>
        <v>52.127658732586113</v>
      </c>
      <c r="J41" s="31">
        <f t="shared" si="15"/>
        <v>-132.62536227147208</v>
      </c>
      <c r="K41" s="31">
        <f t="shared" si="15"/>
        <v>-65.847085420704332</v>
      </c>
      <c r="M41" s="29">
        <f>A49</f>
        <v>-16</v>
      </c>
      <c r="N41" s="34">
        <f t="shared" ref="N41:Q49" si="17">B49</f>
        <v>12.5</v>
      </c>
      <c r="O41" s="29">
        <f t="shared" si="17"/>
        <v>-94.661681666198632</v>
      </c>
      <c r="P41" s="29">
        <f t="shared" si="17"/>
        <v>-10.146309789803617</v>
      </c>
      <c r="Q41" s="29">
        <f t="shared" si="17"/>
        <v>-20.466959398959389</v>
      </c>
    </row>
    <row r="42" spans="1:17">
      <c r="A42" s="30">
        <v>0</v>
      </c>
      <c r="B42" s="30">
        <v>10</v>
      </c>
      <c r="C42" s="31">
        <f>K_10!M40</f>
        <v>689.75329310810662</v>
      </c>
      <c r="D42" s="31">
        <f>K_10!N40</f>
        <v>271.5310857226587</v>
      </c>
      <c r="E42" s="31">
        <f>K_10!O40</f>
        <v>161.00689099427504</v>
      </c>
      <c r="G42" s="30">
        <f t="shared" si="16"/>
        <v>12</v>
      </c>
      <c r="H42" s="30">
        <f t="shared" si="15"/>
        <v>10</v>
      </c>
      <c r="I42" s="31">
        <f t="shared" si="15"/>
        <v>-87.859941336519583</v>
      </c>
      <c r="J42" s="31">
        <f t="shared" si="15"/>
        <v>-44.602697690778427</v>
      </c>
      <c r="K42" s="31">
        <f t="shared" si="15"/>
        <v>-38.171303283204402</v>
      </c>
      <c r="M42" s="31">
        <f t="shared" ref="M42:M49" si="18">A50</f>
        <v>-12</v>
      </c>
      <c r="N42" s="35">
        <f t="shared" si="17"/>
        <v>12.5</v>
      </c>
      <c r="O42" s="31">
        <f t="shared" si="17"/>
        <v>-81.384255116561135</v>
      </c>
      <c r="P42" s="31">
        <f t="shared" si="17"/>
        <v>-11.33030331482731</v>
      </c>
      <c r="Q42" s="31">
        <f t="shared" si="17"/>
        <v>-19.10384833833464</v>
      </c>
    </row>
    <row r="43" spans="1:17">
      <c r="A43" s="30">
        <v>4</v>
      </c>
      <c r="B43" s="30">
        <v>10</v>
      </c>
      <c r="C43" s="31">
        <f>K_10!M41</f>
        <v>545.32318267524533</v>
      </c>
      <c r="D43" s="31">
        <f>K_10!N41</f>
        <v>-0.68774033767220677</v>
      </c>
      <c r="E43" s="31">
        <f>K_10!O41</f>
        <v>8.4035442692371429</v>
      </c>
      <c r="G43" s="30">
        <f t="shared" si="16"/>
        <v>16</v>
      </c>
      <c r="H43" s="30">
        <f t="shared" si="15"/>
        <v>10</v>
      </c>
      <c r="I43" s="31">
        <f t="shared" si="15"/>
        <v>-95.958568988757648</v>
      </c>
      <c r="J43" s="31">
        <f t="shared" si="15"/>
        <v>-13.595273682550987</v>
      </c>
      <c r="K43" s="31">
        <f t="shared" si="15"/>
        <v>-12.657053765588666</v>
      </c>
      <c r="M43" s="31">
        <f t="shared" si="18"/>
        <v>-8</v>
      </c>
      <c r="N43" s="35">
        <f t="shared" si="17"/>
        <v>12.5</v>
      </c>
      <c r="O43" s="31">
        <f t="shared" si="17"/>
        <v>194.42690587356091</v>
      </c>
      <c r="P43" s="31">
        <f t="shared" si="17"/>
        <v>-51.374980520208787</v>
      </c>
      <c r="Q43" s="31">
        <f t="shared" si="17"/>
        <v>0.42434287755556577</v>
      </c>
    </row>
    <row r="44" spans="1:17">
      <c r="A44" s="30">
        <v>8</v>
      </c>
      <c r="B44" s="30">
        <v>10</v>
      </c>
      <c r="C44" s="31">
        <f>K_10!M42</f>
        <v>52.127658732586113</v>
      </c>
      <c r="D44" s="31">
        <f>K_10!N42</f>
        <v>-132.62536227147208</v>
      </c>
      <c r="E44" s="31">
        <f>K_10!O42</f>
        <v>-65.847085420704332</v>
      </c>
      <c r="G44" s="32">
        <f>A48</f>
        <v>-24</v>
      </c>
      <c r="H44" s="32">
        <f t="shared" ref="H44:K52" si="19">B48</f>
        <v>12.5</v>
      </c>
      <c r="I44" s="33">
        <f t="shared" si="19"/>
        <v>-92.192395889701913</v>
      </c>
      <c r="J44" s="33">
        <f t="shared" si="19"/>
        <v>-17.992128975900272</v>
      </c>
      <c r="K44" s="33">
        <f t="shared" si="19"/>
        <v>-21.208776582907507</v>
      </c>
      <c r="M44" s="31">
        <f t="shared" si="18"/>
        <v>-4</v>
      </c>
      <c r="N44" s="35">
        <f t="shared" si="17"/>
        <v>12.5</v>
      </c>
      <c r="O44" s="31">
        <f t="shared" si="17"/>
        <v>496.76689613877249</v>
      </c>
      <c r="P44" s="31">
        <f t="shared" si="17"/>
        <v>-199.22594552173877</v>
      </c>
      <c r="Q44" s="31">
        <f t="shared" si="17"/>
        <v>-46.998151416232986</v>
      </c>
    </row>
    <row r="45" spans="1:17">
      <c r="A45" s="30">
        <v>12</v>
      </c>
      <c r="B45" s="30">
        <v>10</v>
      </c>
      <c r="C45" s="31">
        <f>K_10!M43</f>
        <v>-87.859941336519583</v>
      </c>
      <c r="D45" s="31">
        <f>K_10!N43</f>
        <v>-44.602697690778427</v>
      </c>
      <c r="E45" s="31">
        <f>K_10!O43</f>
        <v>-38.171303283204402</v>
      </c>
      <c r="G45">
        <f t="shared" ref="G45:G54" si="20">A49</f>
        <v>-16</v>
      </c>
      <c r="H45">
        <f t="shared" si="19"/>
        <v>12.5</v>
      </c>
      <c r="I45" s="20">
        <f t="shared" si="19"/>
        <v>-94.661681666198632</v>
      </c>
      <c r="J45" s="20">
        <f t="shared" si="19"/>
        <v>-10.146309789803617</v>
      </c>
      <c r="K45" s="20">
        <f t="shared" si="19"/>
        <v>-20.466959398959389</v>
      </c>
      <c r="M45" s="31">
        <f t="shared" si="18"/>
        <v>0</v>
      </c>
      <c r="N45" s="35">
        <f t="shared" si="17"/>
        <v>12.5</v>
      </c>
      <c r="O45" s="31">
        <f t="shared" si="17"/>
        <v>500.23414015479193</v>
      </c>
      <c r="P45" s="31">
        <f t="shared" si="17"/>
        <v>-190.5913842688671</v>
      </c>
      <c r="Q45" s="31">
        <f t="shared" si="17"/>
        <v>76.520088890261135</v>
      </c>
    </row>
    <row r="46" spans="1:17">
      <c r="A46" s="32">
        <v>16</v>
      </c>
      <c r="B46" s="32">
        <v>10</v>
      </c>
      <c r="C46" s="33">
        <f>K_10!M44</f>
        <v>-95.958568988757648</v>
      </c>
      <c r="D46" s="33">
        <f>K_10!N44</f>
        <v>-13.595273682550987</v>
      </c>
      <c r="E46" s="33">
        <f>K_10!O44</f>
        <v>-12.657053765588666</v>
      </c>
      <c r="G46">
        <f t="shared" si="20"/>
        <v>-12</v>
      </c>
      <c r="H46">
        <f t="shared" si="19"/>
        <v>12.5</v>
      </c>
      <c r="I46" s="20">
        <f t="shared" si="19"/>
        <v>-81.384255116561135</v>
      </c>
      <c r="J46" s="20">
        <f t="shared" si="19"/>
        <v>-11.33030331482731</v>
      </c>
      <c r="K46" s="20">
        <f t="shared" si="19"/>
        <v>-19.10384833833464</v>
      </c>
      <c r="M46" s="31">
        <f t="shared" si="18"/>
        <v>4</v>
      </c>
      <c r="N46" s="35">
        <f t="shared" si="17"/>
        <v>12.5</v>
      </c>
      <c r="O46" s="31">
        <f t="shared" si="17"/>
        <v>370.29625214078641</v>
      </c>
      <c r="P46" s="31">
        <f t="shared" si="17"/>
        <v>-273.19123459284538</v>
      </c>
      <c r="Q46" s="31">
        <f t="shared" si="17"/>
        <v>-85.046613912476403</v>
      </c>
    </row>
    <row r="47" spans="1:17">
      <c r="A47">
        <v>-40</v>
      </c>
      <c r="B47">
        <v>12.5</v>
      </c>
      <c r="C47" s="20">
        <f>K_12.5!M36</f>
        <v>-83.261361871159608</v>
      </c>
      <c r="D47" s="20">
        <f>K_12.5!N36</f>
        <v>-12.938611212739982</v>
      </c>
      <c r="E47" s="20">
        <f>K_12.5!O36</f>
        <v>-26.072747900587462</v>
      </c>
      <c r="G47">
        <f t="shared" si="20"/>
        <v>-8</v>
      </c>
      <c r="H47">
        <f t="shared" si="19"/>
        <v>12.5</v>
      </c>
      <c r="I47" s="20">
        <f t="shared" si="19"/>
        <v>194.42690587356091</v>
      </c>
      <c r="J47" s="20">
        <f t="shared" si="19"/>
        <v>-51.374980520208787</v>
      </c>
      <c r="K47" s="20">
        <f t="shared" si="19"/>
        <v>0.42434287755556577</v>
      </c>
      <c r="M47" s="31">
        <f t="shared" si="18"/>
        <v>8</v>
      </c>
      <c r="N47" s="35">
        <f t="shared" si="17"/>
        <v>12.5</v>
      </c>
      <c r="O47" s="31">
        <f t="shared" si="17"/>
        <v>-17.326133938153504</v>
      </c>
      <c r="P47" s="31">
        <f t="shared" si="17"/>
        <v>-87.779655504209046</v>
      </c>
      <c r="Q47" s="31">
        <f t="shared" si="17"/>
        <v>-26.305560007340688</v>
      </c>
    </row>
    <row r="48" spans="1:17">
      <c r="A48">
        <v>-24</v>
      </c>
      <c r="B48">
        <v>12.5</v>
      </c>
      <c r="C48" s="20">
        <f>K_12.5!M37</f>
        <v>-92.192395889701913</v>
      </c>
      <c r="D48" s="20">
        <f>K_12.5!N37</f>
        <v>-17.992128975900272</v>
      </c>
      <c r="E48" s="20">
        <f>K_12.5!O37</f>
        <v>-21.208776582907507</v>
      </c>
      <c r="G48">
        <f t="shared" si="20"/>
        <v>-4</v>
      </c>
      <c r="H48">
        <f t="shared" si="19"/>
        <v>12.5</v>
      </c>
      <c r="I48" s="20">
        <f t="shared" si="19"/>
        <v>496.76689613877249</v>
      </c>
      <c r="J48" s="20">
        <f t="shared" si="19"/>
        <v>-199.22594552173877</v>
      </c>
      <c r="K48" s="20">
        <f t="shared" si="19"/>
        <v>-46.998151416232986</v>
      </c>
      <c r="M48" s="31">
        <f t="shared" si="18"/>
        <v>12</v>
      </c>
      <c r="N48" s="35">
        <f t="shared" si="17"/>
        <v>12.5</v>
      </c>
      <c r="O48" s="31">
        <f t="shared" si="17"/>
        <v>-123.94968961146481</v>
      </c>
      <c r="P48" s="31">
        <f t="shared" si="17"/>
        <v>-39.720428952505706</v>
      </c>
      <c r="Q48" s="31">
        <f t="shared" si="17"/>
        <v>-40.390516378109254</v>
      </c>
    </row>
    <row r="49" spans="1:17">
      <c r="A49">
        <v>-16</v>
      </c>
      <c r="B49">
        <v>12.5</v>
      </c>
      <c r="C49" s="20">
        <f>K_12.5!M38</f>
        <v>-94.661681666198632</v>
      </c>
      <c r="D49" s="20">
        <f>K_12.5!N38</f>
        <v>-10.146309789803617</v>
      </c>
      <c r="E49" s="20">
        <f>K_12.5!O38</f>
        <v>-20.466959398959389</v>
      </c>
      <c r="G49">
        <f t="shared" si="20"/>
        <v>0</v>
      </c>
      <c r="H49">
        <f t="shared" si="19"/>
        <v>12.5</v>
      </c>
      <c r="I49" s="20">
        <f t="shared" si="19"/>
        <v>500.23414015479193</v>
      </c>
      <c r="J49" s="20">
        <f t="shared" si="19"/>
        <v>-190.5913842688671</v>
      </c>
      <c r="K49" s="20">
        <f t="shared" si="19"/>
        <v>76.520088890261135</v>
      </c>
      <c r="M49" s="31">
        <f t="shared" si="18"/>
        <v>16</v>
      </c>
      <c r="N49" s="35">
        <f t="shared" si="17"/>
        <v>12.5</v>
      </c>
      <c r="O49" s="31">
        <f t="shared" si="17"/>
        <v>-125.7699100833814</v>
      </c>
      <c r="P49" s="31">
        <f t="shared" si="17"/>
        <v>-26.00633682467712</v>
      </c>
      <c r="Q49" s="31">
        <f t="shared" si="17"/>
        <v>-28.284957033927743</v>
      </c>
    </row>
    <row r="50" spans="1:17">
      <c r="A50">
        <v>-12</v>
      </c>
      <c r="B50">
        <v>12.5</v>
      </c>
      <c r="C50" s="20">
        <f>K_12.5!M39</f>
        <v>-81.384255116561135</v>
      </c>
      <c r="D50" s="20">
        <f>K_12.5!N39</f>
        <v>-11.33030331482731</v>
      </c>
      <c r="E50" s="20">
        <f>K_12.5!O39</f>
        <v>-19.10384833833464</v>
      </c>
      <c r="G50">
        <f t="shared" si="20"/>
        <v>4</v>
      </c>
      <c r="H50">
        <f t="shared" si="19"/>
        <v>12.5</v>
      </c>
      <c r="I50" s="20">
        <f t="shared" si="19"/>
        <v>370.29625214078641</v>
      </c>
      <c r="J50" s="20">
        <f t="shared" si="19"/>
        <v>-273.19123459284538</v>
      </c>
      <c r="K50" s="20">
        <f t="shared" si="19"/>
        <v>-85.046613912476403</v>
      </c>
      <c r="M50" s="30"/>
      <c r="N50" s="30"/>
      <c r="O50" s="30"/>
      <c r="P50" s="30"/>
      <c r="Q50" s="30"/>
    </row>
    <row r="51" spans="1:17">
      <c r="A51">
        <v>-8</v>
      </c>
      <c r="B51">
        <v>12.5</v>
      </c>
      <c r="C51" s="20">
        <f>K_12.5!M40</f>
        <v>194.42690587356091</v>
      </c>
      <c r="D51" s="20">
        <f>K_12.5!N40</f>
        <v>-51.374980520208787</v>
      </c>
      <c r="E51" s="20">
        <f>K_12.5!O40</f>
        <v>0.42434287755556577</v>
      </c>
      <c r="G51">
        <f t="shared" si="20"/>
        <v>8</v>
      </c>
      <c r="H51">
        <f t="shared" si="19"/>
        <v>12.5</v>
      </c>
      <c r="I51" s="20">
        <f t="shared" si="19"/>
        <v>-17.326133938153504</v>
      </c>
      <c r="J51" s="20">
        <f t="shared" si="19"/>
        <v>-87.779655504209046</v>
      </c>
      <c r="K51" s="20">
        <f t="shared" si="19"/>
        <v>-26.305560007340688</v>
      </c>
    </row>
    <row r="52" spans="1:17">
      <c r="A52">
        <v>-4</v>
      </c>
      <c r="B52">
        <v>12.5</v>
      </c>
      <c r="C52" s="20">
        <f>K_12.5!M41</f>
        <v>496.76689613877249</v>
      </c>
      <c r="D52" s="20">
        <f>K_12.5!N41</f>
        <v>-199.22594552173877</v>
      </c>
      <c r="E52" s="20">
        <f>K_12.5!O41</f>
        <v>-46.998151416232986</v>
      </c>
      <c r="G52">
        <f t="shared" si="20"/>
        <v>12</v>
      </c>
      <c r="H52">
        <f t="shared" si="19"/>
        <v>12.5</v>
      </c>
      <c r="I52" s="20">
        <f t="shared" si="19"/>
        <v>-123.94968961146481</v>
      </c>
      <c r="J52" s="20">
        <f t="shared" si="19"/>
        <v>-39.720428952505706</v>
      </c>
      <c r="K52" s="20">
        <f t="shared" si="19"/>
        <v>-40.390516378109254</v>
      </c>
    </row>
    <row r="53" spans="1:17">
      <c r="A53">
        <v>0</v>
      </c>
      <c r="B53">
        <v>12.5</v>
      </c>
      <c r="C53" s="20">
        <f>K_12.5!M42</f>
        <v>500.23414015479193</v>
      </c>
      <c r="D53" s="20">
        <f>K_12.5!N42</f>
        <v>-190.5913842688671</v>
      </c>
      <c r="E53" s="20">
        <f>K_12.5!O42</f>
        <v>76.520088890261135</v>
      </c>
      <c r="G53">
        <f>A57</f>
        <v>16</v>
      </c>
      <c r="H53">
        <f t="shared" ref="H53:K54" si="21">B57</f>
        <v>12.5</v>
      </c>
      <c r="I53" s="20">
        <f t="shared" si="21"/>
        <v>-125.7699100833814</v>
      </c>
      <c r="J53" s="20">
        <f t="shared" si="21"/>
        <v>-26.00633682467712</v>
      </c>
      <c r="K53" s="20">
        <f t="shared" si="21"/>
        <v>-28.284957033927743</v>
      </c>
    </row>
    <row r="54" spans="1:17">
      <c r="A54">
        <v>4</v>
      </c>
      <c r="B54">
        <v>12.5</v>
      </c>
      <c r="C54" s="20">
        <f>K_12.5!M43</f>
        <v>370.29625214078641</v>
      </c>
      <c r="D54" s="20">
        <f>K_12.5!N43</f>
        <v>-273.19123459284538</v>
      </c>
      <c r="E54" s="20">
        <f>K_12.5!O43</f>
        <v>-85.046613912476403</v>
      </c>
      <c r="G54">
        <f t="shared" si="20"/>
        <v>24</v>
      </c>
      <c r="H54">
        <f t="shared" si="21"/>
        <v>12.5</v>
      </c>
      <c r="I54" s="20">
        <f t="shared" si="21"/>
        <v>-123.77102863215207</v>
      </c>
      <c r="J54" s="20">
        <f t="shared" si="21"/>
        <v>-32.846979159084633</v>
      </c>
      <c r="K54" s="20">
        <f t="shared" si="21"/>
        <v>-30.434456148981528</v>
      </c>
    </row>
    <row r="55" spans="1:17">
      <c r="A55">
        <v>8</v>
      </c>
      <c r="B55">
        <v>12.5</v>
      </c>
      <c r="C55" s="20">
        <f>K_12.5!M44</f>
        <v>-17.326133938153504</v>
      </c>
      <c r="D55" s="20">
        <f>K_12.5!N44</f>
        <v>-87.779655504209046</v>
      </c>
      <c r="E55" s="20">
        <f>K_12.5!O44</f>
        <v>-26.305560007340688</v>
      </c>
    </row>
    <row r="56" spans="1:17">
      <c r="A56">
        <v>12</v>
      </c>
      <c r="B56">
        <v>12.5</v>
      </c>
      <c r="C56" s="20">
        <f>K_12.5!M45</f>
        <v>-123.94968961146481</v>
      </c>
      <c r="D56" s="20">
        <f>K_12.5!N45</f>
        <v>-39.720428952505706</v>
      </c>
      <c r="E56" s="20">
        <f>K_12.5!O45</f>
        <v>-40.390516378109254</v>
      </c>
    </row>
    <row r="57" spans="1:17">
      <c r="A57">
        <v>16</v>
      </c>
      <c r="B57">
        <v>12.5</v>
      </c>
      <c r="C57" s="20">
        <f>K_12.5!M46</f>
        <v>-125.7699100833814</v>
      </c>
      <c r="D57" s="20">
        <f>K_12.5!N46</f>
        <v>-26.00633682467712</v>
      </c>
      <c r="E57" s="20">
        <f>K_12.5!O46</f>
        <v>-28.284957033927743</v>
      </c>
    </row>
    <row r="58" spans="1:17">
      <c r="A58">
        <v>24</v>
      </c>
      <c r="B58">
        <v>12.5</v>
      </c>
      <c r="C58" s="20">
        <f>K_12.5!M47</f>
        <v>-123.77102863215207</v>
      </c>
      <c r="D58" s="20">
        <f>K_12.5!N47</f>
        <v>-32.846979159084633</v>
      </c>
      <c r="E58" s="20">
        <f>K_12.5!O47</f>
        <v>-30.434456148981528</v>
      </c>
    </row>
    <row r="59" spans="1:17">
      <c r="A59">
        <v>40</v>
      </c>
      <c r="B59">
        <v>12.5</v>
      </c>
      <c r="C59" s="20">
        <f>K_12.5!M48</f>
        <v>-136.70381951532059</v>
      </c>
      <c r="D59" s="20">
        <f>K_12.5!N48</f>
        <v>-27.70502898997761</v>
      </c>
      <c r="E59" s="20">
        <f>K_12.5!O48</f>
        <v>-33.468672028414296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zoomScale="150" zoomScaleNormal="150" zoomScalePageLayoutView="150" workbookViewId="0">
      <selection activeCell="A3" sqref="A3:F59"/>
    </sheetView>
  </sheetViews>
  <sheetFormatPr baseColWidth="10" defaultRowHeight="12" x14ac:dyDescent="0"/>
  <cols>
    <col min="2" max="2" width="13.83203125" bestFit="1" customWidth="1"/>
    <col min="9" max="9" width="13.83203125" bestFit="1" customWidth="1"/>
    <col min="10" max="10" width="11.6640625" bestFit="1" customWidth="1"/>
    <col min="11" max="12" width="11" bestFit="1" customWidth="1"/>
    <col min="15" max="15" width="13.83203125" bestFit="1" customWidth="1"/>
  </cols>
  <sheetData>
    <row r="1" spans="1:18">
      <c r="A1" t="s">
        <v>34</v>
      </c>
      <c r="H1" t="s">
        <v>36</v>
      </c>
      <c r="N1" t="s">
        <v>35</v>
      </c>
    </row>
    <row r="2" spans="1:18">
      <c r="A2" t="s">
        <v>32</v>
      </c>
      <c r="B2" t="s">
        <v>33</v>
      </c>
      <c r="C2" t="s">
        <v>28</v>
      </c>
      <c r="D2" t="s">
        <v>31</v>
      </c>
      <c r="E2" t="s">
        <v>10</v>
      </c>
      <c r="F2" t="s">
        <v>37</v>
      </c>
      <c r="H2" t="s">
        <v>32</v>
      </c>
      <c r="I2" t="s">
        <v>33</v>
      </c>
      <c r="J2" t="s">
        <v>28</v>
      </c>
      <c r="K2" t="s">
        <v>31</v>
      </c>
      <c r="L2" t="s">
        <v>10</v>
      </c>
      <c r="N2" t="s">
        <v>32</v>
      </c>
      <c r="O2" t="s">
        <v>33</v>
      </c>
      <c r="P2" t="s">
        <v>28</v>
      </c>
      <c r="Q2" t="s">
        <v>31</v>
      </c>
      <c r="R2" t="s">
        <v>10</v>
      </c>
    </row>
    <row r="3" spans="1:18">
      <c r="A3" s="28">
        <v>-40</v>
      </c>
      <c r="B3" s="28">
        <v>2.5</v>
      </c>
      <c r="C3" s="29">
        <f>K_2.5!M36</f>
        <v>-23.678780248904005</v>
      </c>
      <c r="D3" s="29">
        <f>K_2.5!N36</f>
        <v>6.4733160879075582</v>
      </c>
      <c r="E3" s="29">
        <f>K_2.5!O36</f>
        <v>-25.018467671106272</v>
      </c>
      <c r="F3" s="31">
        <f>K_2.5!Q36</f>
        <v>26.710310909800633</v>
      </c>
    </row>
    <row r="4" spans="1:18">
      <c r="A4" s="30">
        <v>-24</v>
      </c>
      <c r="B4" s="30">
        <v>2.5</v>
      </c>
      <c r="C4" s="31">
        <f>K_2.5!M37</f>
        <v>-46.579057625454197</v>
      </c>
      <c r="D4" s="31">
        <f>K_2.5!N37</f>
        <v>8.2251054023906143</v>
      </c>
      <c r="E4" s="31">
        <f>K_2.5!O37</f>
        <v>-26.486438770909054</v>
      </c>
      <c r="F4" s="31">
        <f>K_2.5!Q37</f>
        <v>24.684794670307014</v>
      </c>
      <c r="H4" s="28">
        <f>A4</f>
        <v>-24</v>
      </c>
      <c r="I4" s="28">
        <f t="shared" ref="I4:L14" si="0">B4</f>
        <v>2.5</v>
      </c>
      <c r="J4" s="29">
        <f t="shared" si="0"/>
        <v>-46.579057625454197</v>
      </c>
      <c r="K4" s="29">
        <f t="shared" si="0"/>
        <v>8.2251054023906143</v>
      </c>
      <c r="L4" s="29">
        <f t="shared" si="0"/>
        <v>-26.486438770909054</v>
      </c>
    </row>
    <row r="5" spans="1:18">
      <c r="A5" s="30">
        <v>-16</v>
      </c>
      <c r="B5" s="30">
        <v>2.5</v>
      </c>
      <c r="C5" s="31">
        <f>K_2.5!M38</f>
        <v>3.458096014085986</v>
      </c>
      <c r="D5" s="31">
        <f>K_2.5!N38</f>
        <v>21.821252534121253</v>
      </c>
      <c r="E5" s="31">
        <f>K_2.5!O38</f>
        <v>-23.069902812547493</v>
      </c>
      <c r="F5" s="31">
        <f>K_2.5!Q38</f>
        <v>26.097092680305956</v>
      </c>
      <c r="H5" s="30">
        <f t="shared" ref="H5:H14" si="1">A5</f>
        <v>-16</v>
      </c>
      <c r="I5" s="30">
        <f t="shared" si="0"/>
        <v>2.5</v>
      </c>
      <c r="J5" s="31">
        <f t="shared" si="0"/>
        <v>3.458096014085986</v>
      </c>
      <c r="K5" s="31">
        <f t="shared" si="0"/>
        <v>21.821252534121253</v>
      </c>
      <c r="L5" s="31">
        <f t="shared" si="0"/>
        <v>-23.069902812547493</v>
      </c>
      <c r="N5" s="29">
        <f>A5</f>
        <v>-16</v>
      </c>
      <c r="O5" s="34">
        <f t="shared" ref="O5:R13" si="2">B5</f>
        <v>2.5</v>
      </c>
      <c r="P5" s="29">
        <f t="shared" si="2"/>
        <v>3.458096014085986</v>
      </c>
      <c r="Q5" s="29">
        <f t="shared" si="2"/>
        <v>21.821252534121253</v>
      </c>
      <c r="R5" s="29">
        <f t="shared" si="2"/>
        <v>-23.069902812547493</v>
      </c>
    </row>
    <row r="6" spans="1:18">
      <c r="A6" s="30">
        <v>-12</v>
      </c>
      <c r="B6" s="30">
        <v>2.5</v>
      </c>
      <c r="C6" s="31">
        <f>K_2.5!M39</f>
        <v>346.82772915784454</v>
      </c>
      <c r="D6" s="31">
        <f>K_2.5!N39</f>
        <v>61.147334140827894</v>
      </c>
      <c r="E6" s="31">
        <f>K_2.5!O39</f>
        <v>-37.341698396246763</v>
      </c>
      <c r="F6" s="31">
        <f>K_2.5!Q39</f>
        <v>26.864089657233439</v>
      </c>
      <c r="H6" s="30">
        <f t="shared" si="1"/>
        <v>-12</v>
      </c>
      <c r="I6" s="30">
        <f t="shared" si="0"/>
        <v>2.5</v>
      </c>
      <c r="J6" s="31">
        <f t="shared" si="0"/>
        <v>346.82772915784454</v>
      </c>
      <c r="K6" s="31">
        <f t="shared" si="0"/>
        <v>61.147334140827894</v>
      </c>
      <c r="L6" s="31">
        <f t="shared" si="0"/>
        <v>-37.341698396246763</v>
      </c>
      <c r="N6" s="31">
        <f t="shared" ref="N6:N13" si="3">A6</f>
        <v>-12</v>
      </c>
      <c r="O6" s="35">
        <f t="shared" si="2"/>
        <v>2.5</v>
      </c>
      <c r="P6" s="31">
        <f t="shared" si="2"/>
        <v>346.82772915784454</v>
      </c>
      <c r="Q6" s="31">
        <f t="shared" si="2"/>
        <v>61.147334140827894</v>
      </c>
      <c r="R6" s="31">
        <f t="shared" si="2"/>
        <v>-37.341698396246763</v>
      </c>
    </row>
    <row r="7" spans="1:18">
      <c r="A7" s="30">
        <v>-8</v>
      </c>
      <c r="B7" s="30">
        <v>2.5</v>
      </c>
      <c r="C7" s="31">
        <f>K_2.5!M40</f>
        <v>485.36131419017511</v>
      </c>
      <c r="D7" s="31">
        <f>K_2.5!N40</f>
        <v>91.572667718680776</v>
      </c>
      <c r="E7" s="31">
        <f>K_2.5!O40</f>
        <v>243.47212885637012</v>
      </c>
      <c r="F7" s="31">
        <f>K_2.5!Q40</f>
        <v>40.766359686731938</v>
      </c>
      <c r="H7" s="30">
        <f t="shared" si="1"/>
        <v>-8</v>
      </c>
      <c r="I7" s="30">
        <f t="shared" si="0"/>
        <v>2.5</v>
      </c>
      <c r="J7" s="31">
        <f t="shared" si="0"/>
        <v>485.36131419017511</v>
      </c>
      <c r="K7" s="31">
        <f t="shared" si="0"/>
        <v>91.572667718680776</v>
      </c>
      <c r="L7" s="31">
        <f t="shared" si="0"/>
        <v>243.47212885637012</v>
      </c>
      <c r="N7" s="31">
        <f t="shared" si="3"/>
        <v>-8</v>
      </c>
      <c r="O7" s="35">
        <f t="shared" si="2"/>
        <v>2.5</v>
      </c>
      <c r="P7" s="31">
        <f t="shared" si="2"/>
        <v>485.36131419017511</v>
      </c>
      <c r="Q7" s="31">
        <f t="shared" si="2"/>
        <v>91.572667718680776</v>
      </c>
      <c r="R7" s="31">
        <f t="shared" si="2"/>
        <v>243.47212885637012</v>
      </c>
    </row>
    <row r="8" spans="1:18">
      <c r="A8" s="30">
        <v>-4</v>
      </c>
      <c r="B8" s="30">
        <v>2.5</v>
      </c>
      <c r="C8" s="31">
        <f>K_2.5!M41</f>
        <v>-338.64250375711066</v>
      </c>
      <c r="D8" s="31">
        <f>K_2.5!N41</f>
        <v>-115.83072731498076</v>
      </c>
      <c r="E8" s="31">
        <f>K_2.5!O41</f>
        <v>-71.853361095342223</v>
      </c>
      <c r="F8" s="31">
        <f>K_2.5!Q41</f>
        <v>50.0028554660868</v>
      </c>
      <c r="H8" s="30">
        <f t="shared" si="1"/>
        <v>-4</v>
      </c>
      <c r="I8" s="30">
        <f t="shared" si="0"/>
        <v>2.5</v>
      </c>
      <c r="J8" s="31">
        <f t="shared" si="0"/>
        <v>-338.64250375711066</v>
      </c>
      <c r="K8" s="31">
        <f t="shared" si="0"/>
        <v>-115.83072731498076</v>
      </c>
      <c r="L8" s="31">
        <f t="shared" si="0"/>
        <v>-71.853361095342223</v>
      </c>
      <c r="N8" s="31">
        <f t="shared" si="3"/>
        <v>-4</v>
      </c>
      <c r="O8" s="35">
        <f t="shared" si="2"/>
        <v>2.5</v>
      </c>
      <c r="P8" s="31">
        <f t="shared" si="2"/>
        <v>-338.64250375711066</v>
      </c>
      <c r="Q8" s="31">
        <f t="shared" si="2"/>
        <v>-115.83072731498076</v>
      </c>
      <c r="R8" s="31">
        <f t="shared" si="2"/>
        <v>-71.853361095342223</v>
      </c>
    </row>
    <row r="9" spans="1:18">
      <c r="A9" s="30">
        <v>0</v>
      </c>
      <c r="B9" s="30">
        <v>2.5</v>
      </c>
      <c r="C9" s="31">
        <f>K_2.5!M42</f>
        <v>-372.50113419094231</v>
      </c>
      <c r="D9" s="31">
        <f>K_2.5!N42</f>
        <v>-129.89435146402502</v>
      </c>
      <c r="E9" s="31">
        <f>K_2.5!O42</f>
        <v>-72.463665110993162</v>
      </c>
      <c r="F9" s="31">
        <f>K_2.5!Q42</f>
        <v>49.976872485220987</v>
      </c>
      <c r="H9" s="30">
        <f t="shared" si="1"/>
        <v>0</v>
      </c>
      <c r="I9" s="30">
        <f t="shared" si="0"/>
        <v>2.5</v>
      </c>
      <c r="J9" s="31">
        <f t="shared" si="0"/>
        <v>-372.50113419094231</v>
      </c>
      <c r="K9" s="31">
        <f t="shared" si="0"/>
        <v>-129.89435146402502</v>
      </c>
      <c r="L9" s="31">
        <f t="shared" si="0"/>
        <v>-72.463665110993162</v>
      </c>
      <c r="N9" s="31">
        <f t="shared" si="3"/>
        <v>0</v>
      </c>
      <c r="O9" s="35">
        <f t="shared" si="2"/>
        <v>2.5</v>
      </c>
      <c r="P9" s="31">
        <f t="shared" si="2"/>
        <v>-372.50113419094231</v>
      </c>
      <c r="Q9" s="31">
        <f t="shared" si="2"/>
        <v>-129.89435146402502</v>
      </c>
      <c r="R9" s="31">
        <f t="shared" si="2"/>
        <v>-72.463665110993162</v>
      </c>
    </row>
    <row r="10" spans="1:18">
      <c r="A10" s="30">
        <v>4</v>
      </c>
      <c r="B10" s="30">
        <v>2.5</v>
      </c>
      <c r="C10" s="31">
        <f>K_2.5!M43</f>
        <v>-344.60550422381669</v>
      </c>
      <c r="D10" s="31">
        <f>K_2.5!N43</f>
        <v>-118.56208563802619</v>
      </c>
      <c r="E10" s="31">
        <f>K_2.5!O43</f>
        <v>-92.877324252555084</v>
      </c>
      <c r="F10" s="31">
        <f>K_2.5!Q43</f>
        <v>51.555090364585247</v>
      </c>
      <c r="H10" s="30">
        <f t="shared" si="1"/>
        <v>4</v>
      </c>
      <c r="I10" s="30">
        <f t="shared" si="0"/>
        <v>2.5</v>
      </c>
      <c r="J10" s="31">
        <f t="shared" si="0"/>
        <v>-344.60550422381669</v>
      </c>
      <c r="K10" s="31">
        <f t="shared" si="0"/>
        <v>-118.56208563802619</v>
      </c>
      <c r="L10" s="31">
        <f t="shared" si="0"/>
        <v>-92.877324252555084</v>
      </c>
      <c r="N10" s="31">
        <f t="shared" si="3"/>
        <v>4</v>
      </c>
      <c r="O10" s="35">
        <f t="shared" si="2"/>
        <v>2.5</v>
      </c>
      <c r="P10" s="31">
        <f t="shared" si="2"/>
        <v>-344.60550422381669</v>
      </c>
      <c r="Q10" s="31">
        <f t="shared" si="2"/>
        <v>-118.56208563802619</v>
      </c>
      <c r="R10" s="31">
        <f t="shared" si="2"/>
        <v>-92.877324252555084</v>
      </c>
    </row>
    <row r="11" spans="1:18">
      <c r="A11" s="30">
        <v>8</v>
      </c>
      <c r="B11" s="30">
        <v>2.5</v>
      </c>
      <c r="C11" s="31">
        <f>K_2.5!M44</f>
        <v>436.05357329033109</v>
      </c>
      <c r="D11" s="31">
        <f>K_2.5!N44</f>
        <v>-21.51850223958974</v>
      </c>
      <c r="E11" s="31">
        <f>K_2.5!O44</f>
        <v>141.60176976399183</v>
      </c>
      <c r="F11" s="31">
        <f>K_2.5!Q44</f>
        <v>41.966533871109831</v>
      </c>
      <c r="H11" s="30">
        <f t="shared" si="1"/>
        <v>8</v>
      </c>
      <c r="I11" s="30">
        <f t="shared" si="0"/>
        <v>2.5</v>
      </c>
      <c r="J11" s="31">
        <f t="shared" si="0"/>
        <v>436.05357329033109</v>
      </c>
      <c r="K11" s="31">
        <f t="shared" si="0"/>
        <v>-21.51850223958974</v>
      </c>
      <c r="L11" s="31">
        <f t="shared" si="0"/>
        <v>141.60176976399183</v>
      </c>
      <c r="N11" s="31">
        <f t="shared" si="3"/>
        <v>8</v>
      </c>
      <c r="O11" s="35">
        <f t="shared" si="2"/>
        <v>2.5</v>
      </c>
      <c r="P11" s="31">
        <f t="shared" si="2"/>
        <v>436.05357329033109</v>
      </c>
      <c r="Q11" s="31">
        <f t="shared" si="2"/>
        <v>-21.51850223958974</v>
      </c>
      <c r="R11" s="31">
        <f t="shared" si="2"/>
        <v>141.60176976399183</v>
      </c>
    </row>
    <row r="12" spans="1:18">
      <c r="A12" s="30">
        <v>12</v>
      </c>
      <c r="B12" s="30">
        <v>2.5</v>
      </c>
      <c r="C12" s="31">
        <f>K_2.5!M45</f>
        <v>196.82990192534874</v>
      </c>
      <c r="D12" s="31">
        <f>K_2.5!N45</f>
        <v>14.310339158553427</v>
      </c>
      <c r="E12" s="31">
        <f>K_2.5!O45</f>
        <v>-88.744655483533933</v>
      </c>
      <c r="F12" s="31">
        <f>K_2.5!Q45</f>
        <v>26.239612612769331</v>
      </c>
      <c r="H12" s="30">
        <f t="shared" si="1"/>
        <v>12</v>
      </c>
      <c r="I12" s="30">
        <f t="shared" si="0"/>
        <v>2.5</v>
      </c>
      <c r="J12" s="31">
        <f t="shared" si="0"/>
        <v>196.82990192534874</v>
      </c>
      <c r="K12" s="31">
        <f t="shared" si="0"/>
        <v>14.310339158553427</v>
      </c>
      <c r="L12" s="31">
        <f t="shared" si="0"/>
        <v>-88.744655483533933</v>
      </c>
      <c r="N12" s="31">
        <f t="shared" si="3"/>
        <v>12</v>
      </c>
      <c r="O12" s="35">
        <f t="shared" si="2"/>
        <v>2.5</v>
      </c>
      <c r="P12" s="31">
        <f t="shared" si="2"/>
        <v>196.82990192534874</v>
      </c>
      <c r="Q12" s="31">
        <f t="shared" si="2"/>
        <v>14.310339158553427</v>
      </c>
      <c r="R12" s="31">
        <f t="shared" si="2"/>
        <v>-88.744655483533933</v>
      </c>
    </row>
    <row r="13" spans="1:18">
      <c r="A13" s="30">
        <v>16</v>
      </c>
      <c r="B13" s="30">
        <v>2.5</v>
      </c>
      <c r="C13" s="31">
        <f>K_2.5!M46</f>
        <v>-43.200733816748674</v>
      </c>
      <c r="D13" s="31">
        <f>K_2.5!N46</f>
        <v>1.1540647716051791</v>
      </c>
      <c r="E13" s="31">
        <f>K_2.5!O46</f>
        <v>-42.397055992112435</v>
      </c>
      <c r="F13" s="31">
        <f>K_2.5!Q46</f>
        <v>25.87584049387781</v>
      </c>
      <c r="H13" s="30">
        <f t="shared" si="1"/>
        <v>16</v>
      </c>
      <c r="I13" s="30">
        <f t="shared" si="0"/>
        <v>2.5</v>
      </c>
      <c r="J13" s="31">
        <f t="shared" si="0"/>
        <v>-43.200733816748674</v>
      </c>
      <c r="K13" s="31">
        <f t="shared" si="0"/>
        <v>1.1540647716051791</v>
      </c>
      <c r="L13" s="31">
        <f t="shared" si="0"/>
        <v>-42.397055992112435</v>
      </c>
      <c r="N13" s="33">
        <f t="shared" si="3"/>
        <v>16</v>
      </c>
      <c r="O13" s="36">
        <f t="shared" si="2"/>
        <v>2.5</v>
      </c>
      <c r="P13" s="33">
        <f t="shared" si="2"/>
        <v>-43.200733816748674</v>
      </c>
      <c r="Q13" s="33">
        <f t="shared" si="2"/>
        <v>1.1540647716051791</v>
      </c>
      <c r="R13" s="33">
        <f t="shared" si="2"/>
        <v>-42.397055992112435</v>
      </c>
    </row>
    <row r="14" spans="1:18">
      <c r="A14" s="30">
        <v>24</v>
      </c>
      <c r="B14" s="30">
        <v>2.5</v>
      </c>
      <c r="C14" s="31">
        <f>K_2.5!M47</f>
        <v>-71.613118221299047</v>
      </c>
      <c r="D14" s="31">
        <f>K_2.5!N47</f>
        <v>4.8880688391908675</v>
      </c>
      <c r="E14" s="31">
        <f>K_2.5!O47</f>
        <v>-29.424108095798452</v>
      </c>
      <c r="F14" s="31">
        <f>K_2.5!Q47</f>
        <v>25.708335641856934</v>
      </c>
      <c r="H14" s="30">
        <f t="shared" si="1"/>
        <v>24</v>
      </c>
      <c r="I14" s="30">
        <f t="shared" si="0"/>
        <v>2.5</v>
      </c>
      <c r="J14" s="31">
        <f t="shared" si="0"/>
        <v>-71.613118221299047</v>
      </c>
      <c r="K14" s="31">
        <f t="shared" si="0"/>
        <v>4.8880688391908675</v>
      </c>
      <c r="L14" s="31">
        <f t="shared" si="0"/>
        <v>-29.424108095798452</v>
      </c>
      <c r="N14" s="20">
        <f>A16</f>
        <v>-16</v>
      </c>
      <c r="O14" s="27">
        <f t="shared" ref="O14:R22" si="4">B16</f>
        <v>5</v>
      </c>
      <c r="P14" s="20">
        <f t="shared" si="4"/>
        <v>-22.233834783184598</v>
      </c>
      <c r="Q14" s="20">
        <f t="shared" si="4"/>
        <v>18.368468027106612</v>
      </c>
      <c r="R14" s="20">
        <f t="shared" si="4"/>
        <v>-10.043074720067919</v>
      </c>
    </row>
    <row r="15" spans="1:18">
      <c r="A15" s="32">
        <v>40</v>
      </c>
      <c r="B15" s="32">
        <v>2.5</v>
      </c>
      <c r="C15" s="33">
        <f>K_2.5!M48</f>
        <v>-85.943002519270976</v>
      </c>
      <c r="D15" s="33">
        <f>K_2.5!N48</f>
        <v>-9.4510806220253549</v>
      </c>
      <c r="E15" s="33">
        <f>K_2.5!O48</f>
        <v>-35.586197513355948</v>
      </c>
      <c r="F15" s="31">
        <f>K_2.5!Q48</f>
        <v>26.588436740330248</v>
      </c>
      <c r="H15" s="28">
        <f>A16</f>
        <v>-16</v>
      </c>
      <c r="I15" s="28">
        <f t="shared" ref="I15:L23" si="5">B16</f>
        <v>5</v>
      </c>
      <c r="J15" s="29">
        <f t="shared" si="5"/>
        <v>-22.233834783184598</v>
      </c>
      <c r="K15" s="29">
        <f t="shared" si="5"/>
        <v>18.368468027106612</v>
      </c>
      <c r="L15" s="29">
        <f t="shared" si="5"/>
        <v>-10.043074720067919</v>
      </c>
      <c r="N15" s="20">
        <f t="shared" ref="N15:N22" si="6">A17</f>
        <v>-12</v>
      </c>
      <c r="O15" s="27">
        <f t="shared" si="4"/>
        <v>5</v>
      </c>
      <c r="P15" s="20">
        <f t="shared" si="4"/>
        <v>148.57159702396714</v>
      </c>
      <c r="Q15" s="20">
        <f t="shared" si="4"/>
        <v>45.508170735142556</v>
      </c>
      <c r="R15" s="20">
        <f t="shared" si="4"/>
        <v>-108.97232520395792</v>
      </c>
    </row>
    <row r="16" spans="1:18">
      <c r="A16" s="28">
        <v>-16</v>
      </c>
      <c r="B16" s="28">
        <v>5</v>
      </c>
      <c r="C16" s="29">
        <f>K_5!M36</f>
        <v>-22.233834783184598</v>
      </c>
      <c r="D16" s="29">
        <f>K_5!N36</f>
        <v>18.368468027106612</v>
      </c>
      <c r="E16" s="29">
        <f>K_5!O36</f>
        <v>-10.043074720067919</v>
      </c>
      <c r="F16" s="31">
        <f>K_5!Q36</f>
        <v>26.240938570801092</v>
      </c>
      <c r="H16" s="30">
        <f t="shared" ref="H16:H23" si="7">A17</f>
        <v>-12</v>
      </c>
      <c r="I16" s="30">
        <f t="shared" si="5"/>
        <v>5</v>
      </c>
      <c r="J16" s="31">
        <f t="shared" si="5"/>
        <v>148.57159702396714</v>
      </c>
      <c r="K16" s="31">
        <f t="shared" si="5"/>
        <v>45.508170735142556</v>
      </c>
      <c r="L16" s="31">
        <f t="shared" si="5"/>
        <v>-108.97232520395792</v>
      </c>
      <c r="N16" s="20">
        <f t="shared" si="6"/>
        <v>-8</v>
      </c>
      <c r="O16" s="27">
        <f t="shared" si="4"/>
        <v>5</v>
      </c>
      <c r="P16" s="20">
        <f t="shared" si="4"/>
        <v>679.68321307829513</v>
      </c>
      <c r="Q16" s="20">
        <f t="shared" si="4"/>
        <v>229.55815688994761</v>
      </c>
      <c r="R16" s="20">
        <f t="shared" si="4"/>
        <v>306.05222945415568</v>
      </c>
    </row>
    <row r="17" spans="1:18">
      <c r="A17" s="30">
        <v>-12</v>
      </c>
      <c r="B17" s="30">
        <v>5</v>
      </c>
      <c r="C17" s="31">
        <f>K_5!M37</f>
        <v>148.57159702396714</v>
      </c>
      <c r="D17" s="31">
        <f>K_5!N37</f>
        <v>45.508170735142556</v>
      </c>
      <c r="E17" s="31">
        <f>K_5!O37</f>
        <v>-108.97232520395792</v>
      </c>
      <c r="F17" s="31">
        <f>K_5!Q37</f>
        <v>27.329926345415799</v>
      </c>
      <c r="H17" s="30">
        <f t="shared" si="7"/>
        <v>-8</v>
      </c>
      <c r="I17" s="30">
        <f t="shared" si="5"/>
        <v>5</v>
      </c>
      <c r="J17" s="31">
        <f t="shared" si="5"/>
        <v>679.68321307829513</v>
      </c>
      <c r="K17" s="31">
        <f t="shared" si="5"/>
        <v>229.55815688994761</v>
      </c>
      <c r="L17" s="31">
        <f t="shared" si="5"/>
        <v>306.05222945415568</v>
      </c>
      <c r="N17" s="20">
        <f t="shared" si="6"/>
        <v>-4</v>
      </c>
      <c r="O17" s="27">
        <f t="shared" si="4"/>
        <v>5</v>
      </c>
      <c r="P17" s="20">
        <f t="shared" si="4"/>
        <v>-278.99431036674031</v>
      </c>
      <c r="Q17" s="20">
        <f t="shared" si="4"/>
        <v>-117.14023857956097</v>
      </c>
      <c r="R17" s="20">
        <f t="shared" si="4"/>
        <v>-32.593875979099508</v>
      </c>
    </row>
    <row r="18" spans="1:18">
      <c r="A18" s="30">
        <v>-8</v>
      </c>
      <c r="B18" s="30">
        <v>5</v>
      </c>
      <c r="C18" s="31">
        <f>K_5!M38</f>
        <v>679.68321307829513</v>
      </c>
      <c r="D18" s="31">
        <f>K_5!N38</f>
        <v>229.55815688994761</v>
      </c>
      <c r="E18" s="31">
        <f>K_5!O38</f>
        <v>306.05222945415568</v>
      </c>
      <c r="F18" s="31">
        <f>K_5!Q38</f>
        <v>29.208718917054938</v>
      </c>
      <c r="H18" s="30">
        <f t="shared" si="7"/>
        <v>-4</v>
      </c>
      <c r="I18" s="30">
        <f t="shared" si="5"/>
        <v>5</v>
      </c>
      <c r="J18" s="31">
        <f t="shared" si="5"/>
        <v>-278.99431036674031</v>
      </c>
      <c r="K18" s="31">
        <f t="shared" si="5"/>
        <v>-117.14023857956097</v>
      </c>
      <c r="L18" s="31">
        <f t="shared" si="5"/>
        <v>-32.593875979099508</v>
      </c>
      <c r="N18" s="20">
        <f t="shared" si="6"/>
        <v>0</v>
      </c>
      <c r="O18" s="27">
        <f t="shared" si="4"/>
        <v>5</v>
      </c>
      <c r="P18" s="20">
        <f t="shared" si="4"/>
        <v>-537.1762576217277</v>
      </c>
      <c r="Q18" s="20">
        <f t="shared" si="4"/>
        <v>-340.10200641094332</v>
      </c>
      <c r="R18" s="20">
        <f t="shared" si="4"/>
        <v>-142.54766828972794</v>
      </c>
    </row>
    <row r="19" spans="1:18">
      <c r="A19" s="30">
        <v>-4</v>
      </c>
      <c r="B19" s="30">
        <v>5</v>
      </c>
      <c r="C19" s="31">
        <f>K_5!M39</f>
        <v>-278.99431036674031</v>
      </c>
      <c r="D19" s="31">
        <f>K_5!N39</f>
        <v>-117.14023857956097</v>
      </c>
      <c r="E19" s="31">
        <f>K_5!O39</f>
        <v>-32.593875979099508</v>
      </c>
      <c r="F19" s="31">
        <f>K_5!Q39</f>
        <v>46.340931248113563</v>
      </c>
      <c r="H19" s="30">
        <f t="shared" si="7"/>
        <v>0</v>
      </c>
      <c r="I19" s="30">
        <f t="shared" si="5"/>
        <v>5</v>
      </c>
      <c r="J19" s="31">
        <f t="shared" si="5"/>
        <v>-537.1762576217277</v>
      </c>
      <c r="K19" s="31">
        <f t="shared" si="5"/>
        <v>-340.10200641094332</v>
      </c>
      <c r="L19" s="31">
        <f t="shared" si="5"/>
        <v>-142.54766828972794</v>
      </c>
      <c r="N19" s="20">
        <f t="shared" si="6"/>
        <v>4</v>
      </c>
      <c r="O19" s="27">
        <f t="shared" si="4"/>
        <v>5</v>
      </c>
      <c r="P19" s="20">
        <f t="shared" si="4"/>
        <v>-241.24745278297073</v>
      </c>
      <c r="Q19" s="20">
        <f t="shared" si="4"/>
        <v>-175.09792326914908</v>
      </c>
      <c r="R19" s="20">
        <f t="shared" si="4"/>
        <v>-106.57881842747335</v>
      </c>
    </row>
    <row r="20" spans="1:18">
      <c r="A20" s="30">
        <v>0</v>
      </c>
      <c r="B20" s="30">
        <v>5</v>
      </c>
      <c r="C20" s="31">
        <f>K_5!M40</f>
        <v>-537.1762576217277</v>
      </c>
      <c r="D20" s="31">
        <f>K_5!N40</f>
        <v>-340.10200641094332</v>
      </c>
      <c r="E20" s="31">
        <f>K_5!O40</f>
        <v>-142.54766828972794</v>
      </c>
      <c r="F20" s="31">
        <f>K_5!Q40</f>
        <v>53.652997564806789</v>
      </c>
      <c r="H20" s="30">
        <f t="shared" si="7"/>
        <v>4</v>
      </c>
      <c r="I20" s="30">
        <f t="shared" si="5"/>
        <v>5</v>
      </c>
      <c r="J20" s="31">
        <f t="shared" si="5"/>
        <v>-241.24745278297073</v>
      </c>
      <c r="K20" s="31">
        <f t="shared" si="5"/>
        <v>-175.09792326914908</v>
      </c>
      <c r="L20" s="31">
        <f t="shared" si="5"/>
        <v>-106.57881842747335</v>
      </c>
      <c r="N20" s="20">
        <f t="shared" si="6"/>
        <v>8</v>
      </c>
      <c r="O20" s="27">
        <f t="shared" si="4"/>
        <v>5</v>
      </c>
      <c r="P20" s="20">
        <f t="shared" si="4"/>
        <v>658.03189607334855</v>
      </c>
      <c r="Q20" s="20">
        <f t="shared" si="4"/>
        <v>209.10934506791722</v>
      </c>
      <c r="R20" s="20">
        <f t="shared" si="4"/>
        <v>253.17136782987816</v>
      </c>
    </row>
    <row r="21" spans="1:18">
      <c r="A21" s="30">
        <v>4</v>
      </c>
      <c r="B21" s="30">
        <v>5</v>
      </c>
      <c r="C21" s="31">
        <f>K_5!M41</f>
        <v>-241.24745278297073</v>
      </c>
      <c r="D21" s="31">
        <f>K_5!N41</f>
        <v>-175.09792326914908</v>
      </c>
      <c r="E21" s="31">
        <f>K_5!O41</f>
        <v>-106.57881842747335</v>
      </c>
      <c r="F21" s="31">
        <f>K_5!Q41</f>
        <v>49.927379991627546</v>
      </c>
      <c r="H21" s="30">
        <f t="shared" si="7"/>
        <v>8</v>
      </c>
      <c r="I21" s="30">
        <f t="shared" si="5"/>
        <v>5</v>
      </c>
      <c r="J21" s="31">
        <f t="shared" si="5"/>
        <v>658.03189607334855</v>
      </c>
      <c r="K21" s="31">
        <f t="shared" si="5"/>
        <v>209.10934506791722</v>
      </c>
      <c r="L21" s="31">
        <f t="shared" si="5"/>
        <v>253.17136782987816</v>
      </c>
      <c r="N21" s="20">
        <f t="shared" si="6"/>
        <v>12</v>
      </c>
      <c r="O21" s="27">
        <f t="shared" si="4"/>
        <v>5</v>
      </c>
      <c r="P21" s="20">
        <f t="shared" si="4"/>
        <v>16.911948131696235</v>
      </c>
      <c r="Q21" s="20">
        <f t="shared" si="4"/>
        <v>-20.767572701774</v>
      </c>
      <c r="R21" s="20">
        <f t="shared" si="4"/>
        <v>-161.05436543607067</v>
      </c>
    </row>
    <row r="22" spans="1:18">
      <c r="A22" s="30">
        <v>8</v>
      </c>
      <c r="B22" s="30">
        <v>5</v>
      </c>
      <c r="C22" s="31">
        <f>K_5!M42</f>
        <v>658.03189607334855</v>
      </c>
      <c r="D22" s="31">
        <f>K_5!N42</f>
        <v>209.10934506791722</v>
      </c>
      <c r="E22" s="31">
        <f>K_5!O42</f>
        <v>253.17136782987816</v>
      </c>
      <c r="F22" s="31">
        <f>K_5!Q42</f>
        <v>29.040262078687309</v>
      </c>
      <c r="H22" s="30">
        <f t="shared" si="7"/>
        <v>12</v>
      </c>
      <c r="I22" s="30">
        <f t="shared" si="5"/>
        <v>5</v>
      </c>
      <c r="J22" s="31">
        <f t="shared" si="5"/>
        <v>16.911948131696235</v>
      </c>
      <c r="K22" s="31">
        <f t="shared" si="5"/>
        <v>-20.767572701774</v>
      </c>
      <c r="L22" s="31">
        <f t="shared" si="5"/>
        <v>-161.05436543607067</v>
      </c>
      <c r="N22" s="20">
        <f t="shared" si="6"/>
        <v>16</v>
      </c>
      <c r="O22" s="27">
        <f t="shared" si="4"/>
        <v>5</v>
      </c>
      <c r="P22" s="20">
        <f t="shared" si="4"/>
        <v>-64.592988627335188</v>
      </c>
      <c r="Q22" s="20">
        <f t="shared" si="4"/>
        <v>-13.285415807410784</v>
      </c>
      <c r="R22" s="20">
        <f>E24</f>
        <v>-31.376109733259707</v>
      </c>
    </row>
    <row r="23" spans="1:18">
      <c r="A23" s="30">
        <v>12</v>
      </c>
      <c r="B23" s="30">
        <v>5</v>
      </c>
      <c r="C23" s="31">
        <f>K_5!M43</f>
        <v>16.911948131696235</v>
      </c>
      <c r="D23" s="31">
        <f>K_5!N43</f>
        <v>-20.767572701774</v>
      </c>
      <c r="E23" s="31">
        <f>K_5!O43</f>
        <v>-161.05436543607067</v>
      </c>
      <c r="F23" s="31">
        <f>K_5!Q43</f>
        <v>27.425375991890714</v>
      </c>
      <c r="H23" s="32">
        <f t="shared" si="7"/>
        <v>16</v>
      </c>
      <c r="I23" s="32">
        <f t="shared" si="5"/>
        <v>5</v>
      </c>
      <c r="J23" s="33">
        <f t="shared" si="5"/>
        <v>-64.592988627335188</v>
      </c>
      <c r="K23" s="33">
        <f t="shared" si="5"/>
        <v>-13.285415807410784</v>
      </c>
      <c r="L23" s="33">
        <f t="shared" si="5"/>
        <v>-31.376109733259707</v>
      </c>
      <c r="N23" s="29">
        <f>A27</f>
        <v>-16</v>
      </c>
      <c r="O23" s="34">
        <f t="shared" ref="O23:R31" si="8">B27</f>
        <v>7.5</v>
      </c>
      <c r="P23" s="29">
        <f t="shared" si="8"/>
        <v>-46.938708848741022</v>
      </c>
      <c r="Q23" s="29">
        <f t="shared" si="8"/>
        <v>6.781384539683148</v>
      </c>
      <c r="R23" s="29">
        <f>E27</f>
        <v>-4.2082874212214305</v>
      </c>
    </row>
    <row r="24" spans="1:18">
      <c r="A24" s="32">
        <v>16</v>
      </c>
      <c r="B24" s="32">
        <v>5</v>
      </c>
      <c r="C24" s="33">
        <f>K_5!M44</f>
        <v>-64.592988627335188</v>
      </c>
      <c r="D24" s="33">
        <f>K_5!N44</f>
        <v>-13.285415807410784</v>
      </c>
      <c r="E24" s="33">
        <f>K_5!O44</f>
        <v>-31.376109733259707</v>
      </c>
      <c r="F24" s="31">
        <f>K_5!Q44</f>
        <v>26.096136655086635</v>
      </c>
      <c r="H24">
        <f>A26</f>
        <v>-24</v>
      </c>
      <c r="I24">
        <f t="shared" ref="I24:L34" si="9">B26</f>
        <v>7.5</v>
      </c>
      <c r="J24" s="20">
        <f t="shared" si="9"/>
        <v>-42.881796615559161</v>
      </c>
      <c r="K24" s="20">
        <f t="shared" si="9"/>
        <v>21.159156183397062</v>
      </c>
      <c r="L24" s="20">
        <f t="shared" si="9"/>
        <v>-2.1619544316312642</v>
      </c>
      <c r="N24" s="31">
        <f t="shared" ref="N24:N31" si="10">A28</f>
        <v>-12</v>
      </c>
      <c r="O24" s="35">
        <f t="shared" si="8"/>
        <v>7.5</v>
      </c>
      <c r="P24" s="31">
        <f t="shared" si="8"/>
        <v>9.7901366523982869</v>
      </c>
      <c r="Q24" s="31">
        <f t="shared" si="8"/>
        <v>-2.2737813579649373</v>
      </c>
      <c r="R24" s="31">
        <f t="shared" si="8"/>
        <v>-80.085778030660009</v>
      </c>
    </row>
    <row r="25" spans="1:18">
      <c r="A25">
        <v>-40</v>
      </c>
      <c r="B25">
        <v>7.5</v>
      </c>
      <c r="C25" s="20">
        <f>K_7.5!M36</f>
        <v>-26.044044310199588</v>
      </c>
      <c r="D25" s="20">
        <f>K_7.5!N36</f>
        <v>28.492066688254329</v>
      </c>
      <c r="E25" s="20">
        <f>K_7.5!O36</f>
        <v>-5.0135494637036704</v>
      </c>
      <c r="F25" s="31">
        <f>K_7.5!Q36</f>
        <v>25.912627651804609</v>
      </c>
      <c r="H25">
        <f t="shared" ref="H25:H33" si="11">A27</f>
        <v>-16</v>
      </c>
      <c r="I25">
        <f t="shared" si="9"/>
        <v>7.5</v>
      </c>
      <c r="J25" s="20">
        <f t="shared" si="9"/>
        <v>-46.938708848741022</v>
      </c>
      <c r="K25" s="20">
        <f t="shared" si="9"/>
        <v>6.781384539683148</v>
      </c>
      <c r="L25" s="20">
        <f t="shared" si="9"/>
        <v>-4.2082874212214305</v>
      </c>
      <c r="N25" s="31">
        <f t="shared" si="10"/>
        <v>-8</v>
      </c>
      <c r="O25" s="35">
        <f t="shared" si="8"/>
        <v>7.5</v>
      </c>
      <c r="P25" s="31">
        <f t="shared" si="8"/>
        <v>535.70995055523144</v>
      </c>
      <c r="Q25" s="31">
        <f t="shared" si="8"/>
        <v>102.65961927042962</v>
      </c>
      <c r="R25" s="31">
        <f t="shared" si="8"/>
        <v>48.479939356502378</v>
      </c>
    </row>
    <row r="26" spans="1:18">
      <c r="A26">
        <v>-24</v>
      </c>
      <c r="B26">
        <v>7.5</v>
      </c>
      <c r="C26" s="20">
        <f>K_7.5!M37</f>
        <v>-42.881796615559161</v>
      </c>
      <c r="D26" s="20">
        <f>K_7.5!N37</f>
        <v>21.159156183397062</v>
      </c>
      <c r="E26" s="20">
        <f>K_7.5!O37</f>
        <v>-2.1619544316312642</v>
      </c>
      <c r="F26" s="31">
        <f>K_7.5!Q37</f>
        <v>26.53525007218828</v>
      </c>
      <c r="H26">
        <f t="shared" si="11"/>
        <v>-12</v>
      </c>
      <c r="I26">
        <f t="shared" si="9"/>
        <v>7.5</v>
      </c>
      <c r="J26" s="20">
        <f t="shared" si="9"/>
        <v>9.7901366523982869</v>
      </c>
      <c r="K26" s="20">
        <f t="shared" si="9"/>
        <v>-2.2737813579649373</v>
      </c>
      <c r="L26" s="20">
        <f t="shared" si="9"/>
        <v>-80.085778030660009</v>
      </c>
      <c r="N26" s="31">
        <f t="shared" si="10"/>
        <v>-4</v>
      </c>
      <c r="O26" s="35">
        <f t="shared" si="8"/>
        <v>7.5</v>
      </c>
      <c r="P26" s="31">
        <f t="shared" si="8"/>
        <v>408.51175813670284</v>
      </c>
      <c r="Q26" s="31">
        <f t="shared" si="8"/>
        <v>197.81284142997549</v>
      </c>
      <c r="R26" s="31">
        <f t="shared" si="8"/>
        <v>-41.35482493153485</v>
      </c>
    </row>
    <row r="27" spans="1:18">
      <c r="A27">
        <v>-16</v>
      </c>
      <c r="B27">
        <v>7.5</v>
      </c>
      <c r="C27" s="20">
        <f>K_7.5!M38</f>
        <v>-46.938708848741022</v>
      </c>
      <c r="D27" s="20">
        <f>K_7.5!N38</f>
        <v>6.781384539683148</v>
      </c>
      <c r="E27" s="20">
        <f>K_7.5!O38</f>
        <v>-4.2082874212214305</v>
      </c>
      <c r="F27" s="31">
        <f>K_7.5!Q38</f>
        <v>25.424131149321898</v>
      </c>
      <c r="H27">
        <f t="shared" si="11"/>
        <v>-8</v>
      </c>
      <c r="I27">
        <f t="shared" si="9"/>
        <v>7.5</v>
      </c>
      <c r="J27" s="20">
        <f t="shared" si="9"/>
        <v>535.70995055523144</v>
      </c>
      <c r="K27" s="20">
        <f t="shared" si="9"/>
        <v>102.65961927042962</v>
      </c>
      <c r="L27" s="20">
        <f t="shared" si="9"/>
        <v>48.479939356502378</v>
      </c>
      <c r="N27" s="31">
        <f t="shared" si="10"/>
        <v>0</v>
      </c>
      <c r="O27" s="35">
        <f t="shared" si="8"/>
        <v>7.5</v>
      </c>
      <c r="P27" s="31">
        <f t="shared" si="8"/>
        <v>609.93585268458935</v>
      </c>
      <c r="Q27" s="31">
        <f t="shared" si="8"/>
        <v>568.63166345272225</v>
      </c>
      <c r="R27" s="31">
        <f t="shared" si="8"/>
        <v>242.31934686069658</v>
      </c>
    </row>
    <row r="28" spans="1:18">
      <c r="A28">
        <v>-12</v>
      </c>
      <c r="B28">
        <v>7.5</v>
      </c>
      <c r="C28" s="20">
        <f>K_7.5!M39</f>
        <v>9.7901366523982869</v>
      </c>
      <c r="D28" s="20">
        <f>K_7.5!N39</f>
        <v>-2.2737813579649373</v>
      </c>
      <c r="E28" s="20">
        <f>K_7.5!O39</f>
        <v>-80.085778030660009</v>
      </c>
      <c r="F28" s="31">
        <f>K_7.5!Q39</f>
        <v>25.868992863257017</v>
      </c>
      <c r="H28">
        <f t="shared" si="11"/>
        <v>-4</v>
      </c>
      <c r="I28">
        <f t="shared" si="9"/>
        <v>7.5</v>
      </c>
      <c r="J28" s="20">
        <f t="shared" si="9"/>
        <v>408.51175813670284</v>
      </c>
      <c r="K28" s="20">
        <f t="shared" si="9"/>
        <v>197.81284142997549</v>
      </c>
      <c r="L28" s="20">
        <f t="shared" si="9"/>
        <v>-41.35482493153485</v>
      </c>
      <c r="N28" s="31">
        <f t="shared" si="10"/>
        <v>4</v>
      </c>
      <c r="O28" s="35">
        <f t="shared" si="8"/>
        <v>7.5</v>
      </c>
      <c r="P28" s="31">
        <f t="shared" si="8"/>
        <v>342.67970790453751</v>
      </c>
      <c r="Q28" s="31">
        <f t="shared" si="8"/>
        <v>124.56998460044521</v>
      </c>
      <c r="R28" s="31">
        <f t="shared" si="8"/>
        <v>-65.329137638102466</v>
      </c>
    </row>
    <row r="29" spans="1:18">
      <c r="A29">
        <v>-8</v>
      </c>
      <c r="B29">
        <v>7.5</v>
      </c>
      <c r="C29" s="20">
        <f>K_7.5!M40</f>
        <v>535.70995055523144</v>
      </c>
      <c r="D29" s="20">
        <f>K_7.5!N40</f>
        <v>102.65961927042962</v>
      </c>
      <c r="E29" s="20">
        <f>K_7.5!O40</f>
        <v>48.479939356502378</v>
      </c>
      <c r="F29" s="31">
        <f>K_7.5!Q40</f>
        <v>28.034676051949269</v>
      </c>
      <c r="H29">
        <f t="shared" si="11"/>
        <v>0</v>
      </c>
      <c r="I29">
        <f t="shared" si="9"/>
        <v>7.5</v>
      </c>
      <c r="J29" s="20">
        <f t="shared" si="9"/>
        <v>609.93585268458935</v>
      </c>
      <c r="K29" s="20">
        <f t="shared" si="9"/>
        <v>568.63166345272225</v>
      </c>
      <c r="L29" s="20">
        <f t="shared" si="9"/>
        <v>242.31934686069658</v>
      </c>
      <c r="N29" s="31">
        <f t="shared" si="10"/>
        <v>8</v>
      </c>
      <c r="O29" s="35">
        <f t="shared" si="8"/>
        <v>7.5</v>
      </c>
      <c r="P29" s="31">
        <f t="shared" si="8"/>
        <v>307.99331839720793</v>
      </c>
      <c r="Q29" s="31">
        <f t="shared" si="8"/>
        <v>-3.4069391090187708</v>
      </c>
      <c r="R29" s="31">
        <f t="shared" si="8"/>
        <v>-37.921889809412413</v>
      </c>
    </row>
    <row r="30" spans="1:18">
      <c r="A30">
        <v>-4</v>
      </c>
      <c r="B30">
        <v>7.5</v>
      </c>
      <c r="C30" s="20">
        <f>K_7.5!M41</f>
        <v>408.51175813670284</v>
      </c>
      <c r="D30" s="20">
        <f>K_7.5!N41</f>
        <v>197.81284142997549</v>
      </c>
      <c r="E30" s="20">
        <f>K_7.5!O41</f>
        <v>-41.35482493153485</v>
      </c>
      <c r="F30" s="31">
        <f>K_7.5!Q41</f>
        <v>36.694408832889351</v>
      </c>
      <c r="H30">
        <f t="shared" si="11"/>
        <v>4</v>
      </c>
      <c r="I30">
        <f t="shared" si="9"/>
        <v>7.5</v>
      </c>
      <c r="J30" s="20">
        <f t="shared" si="9"/>
        <v>342.67970790453751</v>
      </c>
      <c r="K30" s="20">
        <f t="shared" si="9"/>
        <v>124.56998460044521</v>
      </c>
      <c r="L30" s="20">
        <f t="shared" si="9"/>
        <v>-65.329137638102466</v>
      </c>
      <c r="N30" s="31">
        <f t="shared" si="10"/>
        <v>12</v>
      </c>
      <c r="O30" s="35">
        <f t="shared" si="8"/>
        <v>7.5</v>
      </c>
      <c r="P30" s="31">
        <f t="shared" si="8"/>
        <v>-61.910928632520296</v>
      </c>
      <c r="Q30" s="31">
        <f t="shared" si="8"/>
        <v>-43.287686471799248</v>
      </c>
      <c r="R30" s="31">
        <f t="shared" si="8"/>
        <v>-105.02692415315246</v>
      </c>
    </row>
    <row r="31" spans="1:18">
      <c r="A31">
        <v>0</v>
      </c>
      <c r="B31">
        <v>7.5</v>
      </c>
      <c r="C31" s="20">
        <f>K_7.5!M42</f>
        <v>609.93585268458935</v>
      </c>
      <c r="D31" s="20">
        <f>K_7.5!N42</f>
        <v>568.63166345272225</v>
      </c>
      <c r="E31" s="20">
        <f>K_7.5!O42</f>
        <v>242.31934686069658</v>
      </c>
      <c r="F31" s="31">
        <f>K_7.5!Q42</f>
        <v>47.583707839097478</v>
      </c>
      <c r="H31">
        <f t="shared" si="11"/>
        <v>8</v>
      </c>
      <c r="I31">
        <f t="shared" si="9"/>
        <v>7.5</v>
      </c>
      <c r="J31" s="20">
        <f t="shared" si="9"/>
        <v>307.99331839720793</v>
      </c>
      <c r="K31" s="20">
        <f t="shared" si="9"/>
        <v>-3.4069391090187708</v>
      </c>
      <c r="L31" s="20">
        <f t="shared" si="9"/>
        <v>-37.921889809412413</v>
      </c>
      <c r="N31" s="33">
        <f t="shared" si="10"/>
        <v>16</v>
      </c>
      <c r="O31" s="36">
        <f t="shared" si="8"/>
        <v>7.5</v>
      </c>
      <c r="P31" s="33">
        <f t="shared" si="8"/>
        <v>-80.811991965141289</v>
      </c>
      <c r="Q31" s="33">
        <f t="shared" si="8"/>
        <v>-16.658143862256672</v>
      </c>
      <c r="R31" s="33">
        <f t="shared" si="8"/>
        <v>-16.52412813547917</v>
      </c>
    </row>
    <row r="32" spans="1:18">
      <c r="A32">
        <v>4</v>
      </c>
      <c r="B32">
        <v>7.5</v>
      </c>
      <c r="C32" s="20">
        <f>K_7.5!M43</f>
        <v>342.67970790453751</v>
      </c>
      <c r="D32" s="20">
        <f>K_7.5!N43</f>
        <v>124.56998460044521</v>
      </c>
      <c r="E32" s="20">
        <f>K_7.5!O43</f>
        <v>-65.329137638102466</v>
      </c>
      <c r="F32" s="31">
        <f>K_7.5!Q43</f>
        <v>34.616330267345838</v>
      </c>
      <c r="H32">
        <f t="shared" si="11"/>
        <v>12</v>
      </c>
      <c r="I32">
        <f t="shared" si="9"/>
        <v>7.5</v>
      </c>
      <c r="J32" s="20">
        <f t="shared" si="9"/>
        <v>-61.910928632520296</v>
      </c>
      <c r="K32" s="20">
        <f t="shared" si="9"/>
        <v>-43.287686471799248</v>
      </c>
      <c r="L32" s="20">
        <f t="shared" si="9"/>
        <v>-105.02692415315246</v>
      </c>
      <c r="N32" s="20">
        <f>A38</f>
        <v>-16</v>
      </c>
      <c r="O32" s="27">
        <f t="shared" ref="O32:R40" si="12">B38</f>
        <v>10</v>
      </c>
      <c r="P32" s="20">
        <f t="shared" si="12"/>
        <v>-76.996183348262775</v>
      </c>
      <c r="Q32" s="20">
        <f t="shared" si="12"/>
        <v>-12.839950570640964</v>
      </c>
      <c r="R32" s="20">
        <f t="shared" si="12"/>
        <v>-12.839950570640962</v>
      </c>
    </row>
    <row r="33" spans="1:18">
      <c r="A33">
        <v>8</v>
      </c>
      <c r="B33">
        <v>7.5</v>
      </c>
      <c r="C33" s="20">
        <f>K_7.5!M44</f>
        <v>307.99331839720793</v>
      </c>
      <c r="D33" s="20">
        <f>K_7.5!N44</f>
        <v>-3.4069391090187708</v>
      </c>
      <c r="E33" s="20">
        <f>K_7.5!O44</f>
        <v>-37.921889809412413</v>
      </c>
      <c r="F33" s="31">
        <f>K_7.5!Q44</f>
        <v>28.799681247491524</v>
      </c>
      <c r="H33">
        <f t="shared" si="11"/>
        <v>16</v>
      </c>
      <c r="I33">
        <f t="shared" si="9"/>
        <v>7.5</v>
      </c>
      <c r="J33" s="20">
        <f t="shared" si="9"/>
        <v>-80.811991965141289</v>
      </c>
      <c r="K33" s="20">
        <f t="shared" si="9"/>
        <v>-16.658143862256672</v>
      </c>
      <c r="L33" s="20">
        <f t="shared" si="9"/>
        <v>-16.52412813547917</v>
      </c>
      <c r="N33" s="20">
        <f t="shared" ref="N33:N40" si="13">A39</f>
        <v>-12</v>
      </c>
      <c r="O33" s="27">
        <f t="shared" si="12"/>
        <v>10</v>
      </c>
      <c r="P33" s="20">
        <f t="shared" si="12"/>
        <v>-45.446971662650817</v>
      </c>
      <c r="Q33" s="20">
        <f t="shared" si="12"/>
        <v>-22.808208948827488</v>
      </c>
      <c r="R33" s="20">
        <f t="shared" si="12"/>
        <v>-20.12841293949694</v>
      </c>
    </row>
    <row r="34" spans="1:18">
      <c r="A34">
        <v>12</v>
      </c>
      <c r="B34">
        <v>7.5</v>
      </c>
      <c r="C34" s="20">
        <f>K_7.5!M45</f>
        <v>-61.910928632520296</v>
      </c>
      <c r="D34" s="20">
        <f>K_7.5!N45</f>
        <v>-43.287686471799248</v>
      </c>
      <c r="E34" s="20">
        <f>K_7.5!O45</f>
        <v>-105.02692415315246</v>
      </c>
      <c r="F34" s="31">
        <f>K_7.5!Q45</f>
        <v>27.078794970187001</v>
      </c>
      <c r="H34">
        <f>A36</f>
        <v>24</v>
      </c>
      <c r="I34">
        <f t="shared" si="9"/>
        <v>7.5</v>
      </c>
      <c r="J34" s="20">
        <f t="shared" si="9"/>
        <v>-64.727159094254532</v>
      </c>
      <c r="K34" s="20">
        <f t="shared" si="9"/>
        <v>19.666975753339685</v>
      </c>
      <c r="L34" s="20">
        <f t="shared" si="9"/>
        <v>0.76686181854698954</v>
      </c>
      <c r="N34" s="20">
        <f t="shared" si="13"/>
        <v>-8</v>
      </c>
      <c r="O34" s="27">
        <f t="shared" si="12"/>
        <v>10</v>
      </c>
      <c r="P34" s="20">
        <f t="shared" si="12"/>
        <v>318.80517924473759</v>
      </c>
      <c r="Q34" s="20">
        <f t="shared" si="12"/>
        <v>-77.300607111441266</v>
      </c>
      <c r="R34" s="20">
        <f t="shared" si="12"/>
        <v>-37.450933950530136</v>
      </c>
    </row>
    <row r="35" spans="1:18">
      <c r="A35">
        <v>16</v>
      </c>
      <c r="B35">
        <v>7.5</v>
      </c>
      <c r="C35" s="20">
        <f>K_7.5!M46</f>
        <v>-80.811991965141289</v>
      </c>
      <c r="D35" s="20">
        <f>K_7.5!N46</f>
        <v>-16.658143862256672</v>
      </c>
      <c r="E35" s="20">
        <f>K_7.5!O46</f>
        <v>-16.52412813547917</v>
      </c>
      <c r="F35" s="31">
        <f>K_7.5!Q46</f>
        <v>27.463256185243448</v>
      </c>
      <c r="H35" s="28">
        <f>A38</f>
        <v>-16</v>
      </c>
      <c r="I35" s="28">
        <f t="shared" ref="I35:L43" si="14">B38</f>
        <v>10</v>
      </c>
      <c r="J35" s="29">
        <f t="shared" si="14"/>
        <v>-76.996183348262775</v>
      </c>
      <c r="K35" s="29">
        <f t="shared" si="14"/>
        <v>-12.839950570640964</v>
      </c>
      <c r="L35" s="29">
        <f t="shared" si="14"/>
        <v>-12.839950570640962</v>
      </c>
      <c r="N35" s="20">
        <f t="shared" si="13"/>
        <v>-4</v>
      </c>
      <c r="O35" s="27">
        <f t="shared" si="12"/>
        <v>10</v>
      </c>
      <c r="P35" s="20">
        <f t="shared" si="12"/>
        <v>591.21576568255966</v>
      </c>
      <c r="Q35" s="20">
        <f t="shared" si="12"/>
        <v>50.78482090117474</v>
      </c>
      <c r="R35" s="20">
        <f t="shared" si="12"/>
        <v>38.883309617621997</v>
      </c>
    </row>
    <row r="36" spans="1:18">
      <c r="A36">
        <v>24</v>
      </c>
      <c r="B36">
        <v>7.5</v>
      </c>
      <c r="C36" s="20">
        <f>K_7.5!M47</f>
        <v>-64.727159094254532</v>
      </c>
      <c r="D36" s="20">
        <f>K_7.5!N47</f>
        <v>19.666975753339685</v>
      </c>
      <c r="E36" s="20">
        <f>K_7.5!O47</f>
        <v>0.76686181854698954</v>
      </c>
      <c r="F36" s="31">
        <f>K_7.5!Q47</f>
        <v>26.753896786079288</v>
      </c>
      <c r="H36" s="30">
        <f t="shared" ref="H36:H43" si="15">A39</f>
        <v>-12</v>
      </c>
      <c r="I36" s="30">
        <f t="shared" si="14"/>
        <v>10</v>
      </c>
      <c r="J36" s="31">
        <f t="shared" si="14"/>
        <v>-45.446971662650817</v>
      </c>
      <c r="K36" s="31">
        <f t="shared" si="14"/>
        <v>-22.808208948827488</v>
      </c>
      <c r="L36" s="31">
        <f t="shared" si="14"/>
        <v>-20.12841293949694</v>
      </c>
      <c r="N36" s="20">
        <f t="shared" si="13"/>
        <v>0</v>
      </c>
      <c r="O36" s="27">
        <f t="shared" si="12"/>
        <v>10</v>
      </c>
      <c r="P36" s="20">
        <f t="shared" si="12"/>
        <v>689.75329310810662</v>
      </c>
      <c r="Q36" s="20">
        <f t="shared" si="12"/>
        <v>271.5310857226587</v>
      </c>
      <c r="R36" s="20">
        <f t="shared" si="12"/>
        <v>161.00689099427504</v>
      </c>
    </row>
    <row r="37" spans="1:18">
      <c r="A37">
        <v>40</v>
      </c>
      <c r="B37">
        <v>7.5</v>
      </c>
      <c r="C37" s="20">
        <f>K_7.5!M48</f>
        <v>-85.473290229944993</v>
      </c>
      <c r="D37" s="20">
        <f>K_7.5!N48</f>
        <v>12.979561316946267</v>
      </c>
      <c r="E37" s="20">
        <f>K_7.5!O48</f>
        <v>-15.302859220885621</v>
      </c>
      <c r="F37" s="31">
        <f>K_7.5!Q48</f>
        <v>26.032989791480585</v>
      </c>
      <c r="H37" s="30">
        <f t="shared" si="15"/>
        <v>-8</v>
      </c>
      <c r="I37" s="30">
        <f t="shared" si="14"/>
        <v>10</v>
      </c>
      <c r="J37" s="31">
        <f t="shared" si="14"/>
        <v>318.80517924473759</v>
      </c>
      <c r="K37" s="31">
        <f t="shared" si="14"/>
        <v>-77.300607111441266</v>
      </c>
      <c r="L37" s="31">
        <f t="shared" si="14"/>
        <v>-37.450933950530136</v>
      </c>
      <c r="N37" s="20">
        <f t="shared" si="13"/>
        <v>4</v>
      </c>
      <c r="O37" s="27">
        <f t="shared" si="12"/>
        <v>10</v>
      </c>
      <c r="P37" s="20">
        <f t="shared" si="12"/>
        <v>545.32318267524533</v>
      </c>
      <c r="Q37" s="20">
        <f t="shared" si="12"/>
        <v>-0.68774033767220677</v>
      </c>
      <c r="R37" s="20">
        <f t="shared" si="12"/>
        <v>8.4035442692371429</v>
      </c>
    </row>
    <row r="38" spans="1:18">
      <c r="A38" s="28">
        <v>-16</v>
      </c>
      <c r="B38" s="28">
        <v>10</v>
      </c>
      <c r="C38" s="29">
        <f>K_10!M36</f>
        <v>-76.996183348262775</v>
      </c>
      <c r="D38" s="29">
        <f>K_10!N36</f>
        <v>-12.839950570640964</v>
      </c>
      <c r="E38" s="29">
        <f>K_10!O36</f>
        <v>-12.839950570640962</v>
      </c>
      <c r="F38" s="31">
        <f>K_10!Q36</f>
        <v>26.198384953084012</v>
      </c>
      <c r="H38" s="30">
        <f t="shared" si="15"/>
        <v>-4</v>
      </c>
      <c r="I38" s="30">
        <f t="shared" si="14"/>
        <v>10</v>
      </c>
      <c r="J38" s="31">
        <f t="shared" si="14"/>
        <v>591.21576568255966</v>
      </c>
      <c r="K38" s="31">
        <f t="shared" si="14"/>
        <v>50.78482090117474</v>
      </c>
      <c r="L38" s="31">
        <f t="shared" si="14"/>
        <v>38.883309617621997</v>
      </c>
      <c r="N38" s="20">
        <f t="shared" si="13"/>
        <v>8</v>
      </c>
      <c r="O38" s="27">
        <f t="shared" si="12"/>
        <v>10</v>
      </c>
      <c r="P38" s="20">
        <f t="shared" si="12"/>
        <v>52.127658732586113</v>
      </c>
      <c r="Q38" s="20">
        <f t="shared" si="12"/>
        <v>-132.62536227147208</v>
      </c>
      <c r="R38" s="20">
        <f t="shared" si="12"/>
        <v>-65.847085420704332</v>
      </c>
    </row>
    <row r="39" spans="1:18">
      <c r="A39" s="30">
        <v>-12</v>
      </c>
      <c r="B39" s="30">
        <v>10</v>
      </c>
      <c r="C39" s="31">
        <f>K_10!M37</f>
        <v>-45.446971662650817</v>
      </c>
      <c r="D39" s="31">
        <f>K_10!N37</f>
        <v>-22.808208948827488</v>
      </c>
      <c r="E39" s="31">
        <f>K_10!O37</f>
        <v>-20.12841293949694</v>
      </c>
      <c r="F39" s="31">
        <f>K_10!Q37</f>
        <v>26.553739605985623</v>
      </c>
      <c r="H39" s="30">
        <f t="shared" si="15"/>
        <v>0</v>
      </c>
      <c r="I39" s="30">
        <f t="shared" si="14"/>
        <v>10</v>
      </c>
      <c r="J39" s="31">
        <f t="shared" si="14"/>
        <v>689.75329310810662</v>
      </c>
      <c r="K39" s="31">
        <f t="shared" si="14"/>
        <v>271.5310857226587</v>
      </c>
      <c r="L39" s="31">
        <f t="shared" si="14"/>
        <v>161.00689099427504</v>
      </c>
      <c r="N39" s="20">
        <f t="shared" si="13"/>
        <v>12</v>
      </c>
      <c r="O39" s="27">
        <f t="shared" si="12"/>
        <v>10</v>
      </c>
      <c r="P39" s="20">
        <f t="shared" si="12"/>
        <v>-87.859941336519583</v>
      </c>
      <c r="Q39" s="20">
        <f t="shared" si="12"/>
        <v>-44.602697690778427</v>
      </c>
      <c r="R39" s="20">
        <f t="shared" si="12"/>
        <v>-38.171303283204402</v>
      </c>
    </row>
    <row r="40" spans="1:18">
      <c r="A40" s="30">
        <v>-8</v>
      </c>
      <c r="B40" s="30">
        <v>10</v>
      </c>
      <c r="C40" s="31">
        <f>K_10!M38</f>
        <v>318.80517924473759</v>
      </c>
      <c r="D40" s="31">
        <f>K_10!N38</f>
        <v>-77.300607111441266</v>
      </c>
      <c r="E40" s="31">
        <f>K_10!O38</f>
        <v>-37.450933950530136</v>
      </c>
      <c r="F40" s="31">
        <f>K_10!Q38</f>
        <v>27.728718273033945</v>
      </c>
      <c r="H40" s="30">
        <f t="shared" si="15"/>
        <v>4</v>
      </c>
      <c r="I40" s="30">
        <f t="shared" si="14"/>
        <v>10</v>
      </c>
      <c r="J40" s="31">
        <f t="shared" si="14"/>
        <v>545.32318267524533</v>
      </c>
      <c r="K40" s="31">
        <f t="shared" si="14"/>
        <v>-0.68774033767220677</v>
      </c>
      <c r="L40" s="31">
        <f t="shared" si="14"/>
        <v>8.4035442692371429</v>
      </c>
      <c r="N40" s="20">
        <f t="shared" si="13"/>
        <v>16</v>
      </c>
      <c r="O40" s="27">
        <f t="shared" si="12"/>
        <v>10</v>
      </c>
      <c r="P40" s="20">
        <f t="shared" si="12"/>
        <v>-95.958568988757648</v>
      </c>
      <c r="Q40" s="20">
        <f t="shared" si="12"/>
        <v>-13.595273682550987</v>
      </c>
      <c r="R40" s="20">
        <f t="shared" si="12"/>
        <v>-12.657053765588666</v>
      </c>
    </row>
    <row r="41" spans="1:18">
      <c r="A41" s="30">
        <v>-4</v>
      </c>
      <c r="B41" s="30">
        <v>10</v>
      </c>
      <c r="C41" s="31">
        <f>K_10!M39</f>
        <v>591.21576568255966</v>
      </c>
      <c r="D41" s="31">
        <f>K_10!N39</f>
        <v>50.78482090117474</v>
      </c>
      <c r="E41" s="31">
        <f>K_10!O39</f>
        <v>38.883309617621997</v>
      </c>
      <c r="F41" s="31">
        <f>K_10!Q39</f>
        <v>27.057368895218225</v>
      </c>
      <c r="H41" s="30">
        <f t="shared" si="15"/>
        <v>8</v>
      </c>
      <c r="I41" s="30">
        <f t="shared" si="14"/>
        <v>10</v>
      </c>
      <c r="J41" s="31">
        <f t="shared" si="14"/>
        <v>52.127658732586113</v>
      </c>
      <c r="K41" s="31">
        <f t="shared" si="14"/>
        <v>-132.62536227147208</v>
      </c>
      <c r="L41" s="31">
        <f t="shared" si="14"/>
        <v>-65.847085420704332</v>
      </c>
      <c r="N41" s="29">
        <f>A49</f>
        <v>-16</v>
      </c>
      <c r="O41" s="34">
        <f t="shared" ref="O41:R49" si="16">B49</f>
        <v>12.5</v>
      </c>
      <c r="P41" s="29">
        <f t="shared" si="16"/>
        <v>-94.661681666198632</v>
      </c>
      <c r="Q41" s="29">
        <f t="shared" si="16"/>
        <v>-10.146309789803617</v>
      </c>
      <c r="R41" s="29">
        <f t="shared" si="16"/>
        <v>-20.466959398959389</v>
      </c>
    </row>
    <row r="42" spans="1:18">
      <c r="A42" s="30">
        <v>0</v>
      </c>
      <c r="B42" s="30">
        <v>10</v>
      </c>
      <c r="C42" s="31">
        <f>K_10!M40</f>
        <v>689.75329310810662</v>
      </c>
      <c r="D42" s="31">
        <f>K_10!N40</f>
        <v>271.5310857226587</v>
      </c>
      <c r="E42" s="31">
        <f>K_10!O40</f>
        <v>161.00689099427504</v>
      </c>
      <c r="F42" s="31">
        <f>K_10!Q40</f>
        <v>31.790506060436506</v>
      </c>
      <c r="H42" s="30">
        <f t="shared" si="15"/>
        <v>12</v>
      </c>
      <c r="I42" s="30">
        <f t="shared" si="14"/>
        <v>10</v>
      </c>
      <c r="J42" s="31">
        <f t="shared" si="14"/>
        <v>-87.859941336519583</v>
      </c>
      <c r="K42" s="31">
        <f t="shared" si="14"/>
        <v>-44.602697690778427</v>
      </c>
      <c r="L42" s="31">
        <f t="shared" si="14"/>
        <v>-38.171303283204402</v>
      </c>
      <c r="N42" s="31">
        <f t="shared" ref="N42:N49" si="17">A50</f>
        <v>-12</v>
      </c>
      <c r="O42" s="35">
        <f t="shared" si="16"/>
        <v>12.5</v>
      </c>
      <c r="P42" s="31">
        <f t="shared" si="16"/>
        <v>-81.384255116561135</v>
      </c>
      <c r="Q42" s="31">
        <f t="shared" si="16"/>
        <v>-11.33030331482731</v>
      </c>
      <c r="R42" s="31">
        <f t="shared" si="16"/>
        <v>-19.10384833833464</v>
      </c>
    </row>
    <row r="43" spans="1:18">
      <c r="A43" s="30">
        <v>4</v>
      </c>
      <c r="B43" s="30">
        <v>10</v>
      </c>
      <c r="C43" s="31">
        <f>K_10!M41</f>
        <v>545.32318267524533</v>
      </c>
      <c r="D43" s="31">
        <f>K_10!N41</f>
        <v>-0.68774033767220677</v>
      </c>
      <c r="E43" s="31">
        <f>K_10!O41</f>
        <v>8.4035442692371429</v>
      </c>
      <c r="F43" s="31">
        <f>K_10!Q41</f>
        <v>26.865152355896317</v>
      </c>
      <c r="H43" s="30">
        <f t="shared" si="15"/>
        <v>16</v>
      </c>
      <c r="I43" s="30">
        <f t="shared" si="14"/>
        <v>10</v>
      </c>
      <c r="J43" s="31">
        <f t="shared" si="14"/>
        <v>-95.958568988757648</v>
      </c>
      <c r="K43" s="31">
        <f t="shared" si="14"/>
        <v>-13.595273682550987</v>
      </c>
      <c r="L43" s="31">
        <f t="shared" si="14"/>
        <v>-12.657053765588666</v>
      </c>
      <c r="N43" s="31">
        <f t="shared" si="17"/>
        <v>-8</v>
      </c>
      <c r="O43" s="35">
        <f t="shared" si="16"/>
        <v>12.5</v>
      </c>
      <c r="P43" s="31">
        <f t="shared" si="16"/>
        <v>194.42690587356091</v>
      </c>
      <c r="Q43" s="31">
        <f t="shared" si="16"/>
        <v>-51.374980520208787</v>
      </c>
      <c r="R43" s="31">
        <f t="shared" si="16"/>
        <v>0.42434287755556577</v>
      </c>
    </row>
    <row r="44" spans="1:18">
      <c r="A44" s="30">
        <v>8</v>
      </c>
      <c r="B44" s="30">
        <v>10</v>
      </c>
      <c r="C44" s="31">
        <f>K_10!M42</f>
        <v>52.127658732586113</v>
      </c>
      <c r="D44" s="31">
        <f>K_10!N42</f>
        <v>-132.62536227147208</v>
      </c>
      <c r="E44" s="31">
        <f>K_10!O42</f>
        <v>-65.847085420704332</v>
      </c>
      <c r="F44" s="31">
        <f>K_10!Q42</f>
        <v>28.501922534914929</v>
      </c>
      <c r="H44" s="32">
        <f>A48</f>
        <v>-24</v>
      </c>
      <c r="I44" s="32">
        <f t="shared" ref="I44:L54" si="18">B48</f>
        <v>12.5</v>
      </c>
      <c r="J44" s="33">
        <f t="shared" si="18"/>
        <v>-92.192395889701913</v>
      </c>
      <c r="K44" s="33">
        <f t="shared" si="18"/>
        <v>-17.992128975900272</v>
      </c>
      <c r="L44" s="33">
        <f t="shared" si="18"/>
        <v>-21.208776582907507</v>
      </c>
      <c r="N44" s="31">
        <f t="shared" si="17"/>
        <v>-4</v>
      </c>
      <c r="O44" s="35">
        <f t="shared" si="16"/>
        <v>12.5</v>
      </c>
      <c r="P44" s="31">
        <f t="shared" si="16"/>
        <v>496.76689613877249</v>
      </c>
      <c r="Q44" s="31">
        <f t="shared" si="16"/>
        <v>-199.22594552173877</v>
      </c>
      <c r="R44" s="31">
        <f t="shared" si="16"/>
        <v>-46.998151416232986</v>
      </c>
    </row>
    <row r="45" spans="1:18">
      <c r="A45" s="30">
        <v>12</v>
      </c>
      <c r="B45" s="30">
        <v>10</v>
      </c>
      <c r="C45" s="31">
        <f>K_10!M43</f>
        <v>-87.859941336519583</v>
      </c>
      <c r="D45" s="31">
        <f>K_10!N43</f>
        <v>-44.602697690778427</v>
      </c>
      <c r="E45" s="31">
        <f>K_10!O43</f>
        <v>-38.171303283204402</v>
      </c>
      <c r="F45" s="31">
        <f>K_10!Q43</f>
        <v>26.49567027730799</v>
      </c>
      <c r="H45">
        <f t="shared" ref="H45:H54" si="19">A49</f>
        <v>-16</v>
      </c>
      <c r="I45">
        <f t="shared" si="18"/>
        <v>12.5</v>
      </c>
      <c r="J45" s="20">
        <f t="shared" si="18"/>
        <v>-94.661681666198632</v>
      </c>
      <c r="K45" s="20">
        <f t="shared" si="18"/>
        <v>-10.146309789803617</v>
      </c>
      <c r="L45" s="20">
        <f t="shared" si="18"/>
        <v>-20.466959398959389</v>
      </c>
      <c r="N45" s="31">
        <f t="shared" si="17"/>
        <v>0</v>
      </c>
      <c r="O45" s="35">
        <f t="shared" si="16"/>
        <v>12.5</v>
      </c>
      <c r="P45" s="31">
        <f t="shared" si="16"/>
        <v>500.23414015479193</v>
      </c>
      <c r="Q45" s="31">
        <f t="shared" si="16"/>
        <v>-190.5913842688671</v>
      </c>
      <c r="R45" s="31">
        <f t="shared" si="16"/>
        <v>76.520088890261135</v>
      </c>
    </row>
    <row r="46" spans="1:18">
      <c r="A46" s="32">
        <v>16</v>
      </c>
      <c r="B46" s="32">
        <v>10</v>
      </c>
      <c r="C46" s="33">
        <f>K_10!M44</f>
        <v>-95.958568988757648</v>
      </c>
      <c r="D46" s="33">
        <f>K_10!N44</f>
        <v>-13.595273682550987</v>
      </c>
      <c r="E46" s="33">
        <f>K_10!O44</f>
        <v>-12.657053765588666</v>
      </c>
      <c r="F46" s="31">
        <f>K_10!Q44</f>
        <v>28.307063439741118</v>
      </c>
      <c r="H46">
        <f t="shared" si="19"/>
        <v>-12</v>
      </c>
      <c r="I46">
        <f t="shared" si="18"/>
        <v>12.5</v>
      </c>
      <c r="J46" s="20">
        <f t="shared" si="18"/>
        <v>-81.384255116561135</v>
      </c>
      <c r="K46" s="20">
        <f t="shared" si="18"/>
        <v>-11.33030331482731</v>
      </c>
      <c r="L46" s="20">
        <f t="shared" si="18"/>
        <v>-19.10384833833464</v>
      </c>
      <c r="N46" s="31">
        <f t="shared" si="17"/>
        <v>4</v>
      </c>
      <c r="O46" s="35">
        <f t="shared" si="16"/>
        <v>12.5</v>
      </c>
      <c r="P46" s="31">
        <f t="shared" si="16"/>
        <v>370.29625214078641</v>
      </c>
      <c r="Q46" s="31">
        <f t="shared" si="16"/>
        <v>-273.19123459284538</v>
      </c>
      <c r="R46" s="31">
        <f t="shared" si="16"/>
        <v>-85.046613912476403</v>
      </c>
    </row>
    <row r="47" spans="1:18">
      <c r="A47">
        <v>-40</v>
      </c>
      <c r="B47">
        <v>12.5</v>
      </c>
      <c r="C47" s="20">
        <f>K_12.5!M36</f>
        <v>-83.261361871159608</v>
      </c>
      <c r="D47" s="20">
        <f>K_12.5!N36</f>
        <v>-12.938611212739982</v>
      </c>
      <c r="E47" s="20">
        <f>K_12.5!O36</f>
        <v>-26.072747900587462</v>
      </c>
      <c r="F47" s="31">
        <f>K_12.5!Q36</f>
        <v>25.362688239772279</v>
      </c>
      <c r="H47">
        <f t="shared" si="19"/>
        <v>-8</v>
      </c>
      <c r="I47">
        <f t="shared" si="18"/>
        <v>12.5</v>
      </c>
      <c r="J47" s="20">
        <f t="shared" si="18"/>
        <v>194.42690587356091</v>
      </c>
      <c r="K47" s="20">
        <f t="shared" si="18"/>
        <v>-51.374980520208787</v>
      </c>
      <c r="L47" s="20">
        <f t="shared" si="18"/>
        <v>0.42434287755556577</v>
      </c>
      <c r="N47" s="31">
        <f t="shared" si="17"/>
        <v>8</v>
      </c>
      <c r="O47" s="35">
        <f t="shared" si="16"/>
        <v>12.5</v>
      </c>
      <c r="P47" s="31">
        <f t="shared" si="16"/>
        <v>-17.326133938153504</v>
      </c>
      <c r="Q47" s="31">
        <f t="shared" si="16"/>
        <v>-87.779655504209046</v>
      </c>
      <c r="R47" s="31">
        <f t="shared" si="16"/>
        <v>-26.305560007340688</v>
      </c>
    </row>
    <row r="48" spans="1:18">
      <c r="A48">
        <v>-24</v>
      </c>
      <c r="B48">
        <v>12.5</v>
      </c>
      <c r="C48" s="20">
        <f>K_12.5!M37</f>
        <v>-92.192395889701913</v>
      </c>
      <c r="D48" s="20">
        <f>K_12.5!N37</f>
        <v>-17.992128975900272</v>
      </c>
      <c r="E48" s="20">
        <f>K_12.5!O37</f>
        <v>-21.208776582907507</v>
      </c>
      <c r="F48" s="31">
        <f>K_12.5!Q37</f>
        <v>25.004649764877197</v>
      </c>
      <c r="H48">
        <f t="shared" si="19"/>
        <v>-4</v>
      </c>
      <c r="I48">
        <f t="shared" si="18"/>
        <v>12.5</v>
      </c>
      <c r="J48" s="20">
        <f t="shared" si="18"/>
        <v>496.76689613877249</v>
      </c>
      <c r="K48" s="20">
        <f t="shared" si="18"/>
        <v>-199.22594552173877</v>
      </c>
      <c r="L48" s="20">
        <f t="shared" si="18"/>
        <v>-46.998151416232986</v>
      </c>
      <c r="N48" s="31">
        <f t="shared" si="17"/>
        <v>12</v>
      </c>
      <c r="O48" s="35">
        <f t="shared" si="16"/>
        <v>12.5</v>
      </c>
      <c r="P48" s="31">
        <f t="shared" si="16"/>
        <v>-123.94968961146481</v>
      </c>
      <c r="Q48" s="31">
        <f t="shared" si="16"/>
        <v>-39.720428952505706</v>
      </c>
      <c r="R48" s="31">
        <f t="shared" si="16"/>
        <v>-40.390516378109254</v>
      </c>
    </row>
    <row r="49" spans="1:18">
      <c r="A49">
        <v>-16</v>
      </c>
      <c r="B49">
        <v>12.5</v>
      </c>
      <c r="C49" s="20">
        <f>K_12.5!M38</f>
        <v>-94.661681666198632</v>
      </c>
      <c r="D49" s="20">
        <f>K_12.5!N38</f>
        <v>-10.146309789803617</v>
      </c>
      <c r="E49" s="20">
        <f>K_12.5!O38</f>
        <v>-20.466959398959389</v>
      </c>
      <c r="F49" s="31">
        <f>K_12.5!Q38</f>
        <v>27.367510619055306</v>
      </c>
      <c r="H49">
        <f t="shared" si="19"/>
        <v>0</v>
      </c>
      <c r="I49">
        <f t="shared" si="18"/>
        <v>12.5</v>
      </c>
      <c r="J49" s="20">
        <f t="shared" si="18"/>
        <v>500.23414015479193</v>
      </c>
      <c r="K49" s="20">
        <f t="shared" si="18"/>
        <v>-190.5913842688671</v>
      </c>
      <c r="L49" s="20">
        <f t="shared" si="18"/>
        <v>76.520088890261135</v>
      </c>
      <c r="N49" s="31">
        <f t="shared" si="17"/>
        <v>16</v>
      </c>
      <c r="O49" s="35">
        <f t="shared" si="16"/>
        <v>12.5</v>
      </c>
      <c r="P49" s="31">
        <f t="shared" si="16"/>
        <v>-125.7699100833814</v>
      </c>
      <c r="Q49" s="31">
        <f t="shared" si="16"/>
        <v>-26.00633682467712</v>
      </c>
      <c r="R49" s="31">
        <f t="shared" si="16"/>
        <v>-28.284957033927743</v>
      </c>
    </row>
    <row r="50" spans="1:18">
      <c r="A50">
        <v>-12</v>
      </c>
      <c r="B50">
        <v>12.5</v>
      </c>
      <c r="C50" s="20">
        <f>K_12.5!M39</f>
        <v>-81.384255116561135</v>
      </c>
      <c r="D50" s="20">
        <f>K_12.5!N39</f>
        <v>-11.33030331482731</v>
      </c>
      <c r="E50" s="20">
        <f>K_12.5!O39</f>
        <v>-19.10384833833464</v>
      </c>
      <c r="F50" s="31">
        <f>K_12.5!Q39</f>
        <v>26.524306650834212</v>
      </c>
      <c r="H50">
        <f t="shared" si="19"/>
        <v>4</v>
      </c>
      <c r="I50">
        <f t="shared" si="18"/>
        <v>12.5</v>
      </c>
      <c r="J50" s="20">
        <f t="shared" si="18"/>
        <v>370.29625214078641</v>
      </c>
      <c r="K50" s="20">
        <f t="shared" si="18"/>
        <v>-273.19123459284538</v>
      </c>
      <c r="L50" s="20">
        <f t="shared" si="18"/>
        <v>-85.046613912476403</v>
      </c>
      <c r="N50" s="30"/>
      <c r="O50" s="30"/>
      <c r="P50" s="30"/>
      <c r="Q50" s="30"/>
      <c r="R50" s="30"/>
    </row>
    <row r="51" spans="1:18">
      <c r="A51">
        <v>-8</v>
      </c>
      <c r="B51">
        <v>12.5</v>
      </c>
      <c r="C51" s="20">
        <f>K_12.5!M40</f>
        <v>194.42690587356091</v>
      </c>
      <c r="D51" s="20">
        <f>K_12.5!N40</f>
        <v>-51.374980520208787</v>
      </c>
      <c r="E51" s="20">
        <f>K_12.5!O40</f>
        <v>0.42434287755556577</v>
      </c>
      <c r="F51" s="31">
        <f>K_12.5!Q40</f>
        <v>27.295313578432431</v>
      </c>
      <c r="H51">
        <f t="shared" si="19"/>
        <v>8</v>
      </c>
      <c r="I51">
        <f t="shared" si="18"/>
        <v>12.5</v>
      </c>
      <c r="J51" s="20">
        <f t="shared" si="18"/>
        <v>-17.326133938153504</v>
      </c>
      <c r="K51" s="20">
        <f t="shared" si="18"/>
        <v>-87.779655504209046</v>
      </c>
      <c r="L51" s="20">
        <f t="shared" si="18"/>
        <v>-26.305560007340688</v>
      </c>
    </row>
    <row r="52" spans="1:18">
      <c r="A52">
        <v>-4</v>
      </c>
      <c r="B52">
        <v>12.5</v>
      </c>
      <c r="C52" s="20">
        <f>K_12.5!M41</f>
        <v>496.76689613877249</v>
      </c>
      <c r="D52" s="20">
        <f>K_12.5!N41</f>
        <v>-199.22594552173877</v>
      </c>
      <c r="E52" s="20">
        <f>K_12.5!O41</f>
        <v>-46.998151416232986</v>
      </c>
      <c r="F52" s="31">
        <f>K_12.5!Q41</f>
        <v>26.651722608918771</v>
      </c>
      <c r="H52">
        <f t="shared" si="19"/>
        <v>12</v>
      </c>
      <c r="I52">
        <f t="shared" si="18"/>
        <v>12.5</v>
      </c>
      <c r="J52" s="20">
        <f t="shared" si="18"/>
        <v>-123.94968961146481</v>
      </c>
      <c r="K52" s="20">
        <f t="shared" si="18"/>
        <v>-39.720428952505706</v>
      </c>
      <c r="L52" s="20">
        <f t="shared" si="18"/>
        <v>-40.390516378109254</v>
      </c>
    </row>
    <row r="53" spans="1:18">
      <c r="A53">
        <v>0</v>
      </c>
      <c r="B53">
        <v>12.5</v>
      </c>
      <c r="C53" s="20">
        <f>K_12.5!M42</f>
        <v>500.23414015479193</v>
      </c>
      <c r="D53" s="20">
        <f>K_12.5!N42</f>
        <v>-190.5913842688671</v>
      </c>
      <c r="E53" s="20">
        <f>K_12.5!O42</f>
        <v>76.520088890261135</v>
      </c>
      <c r="F53" s="31">
        <f>K_12.5!Q42</f>
        <v>25.375984289635269</v>
      </c>
      <c r="H53">
        <f>A57</f>
        <v>16</v>
      </c>
      <c r="I53">
        <f t="shared" si="18"/>
        <v>12.5</v>
      </c>
      <c r="J53" s="20">
        <f t="shared" si="18"/>
        <v>-125.7699100833814</v>
      </c>
      <c r="K53" s="20">
        <f t="shared" si="18"/>
        <v>-26.00633682467712</v>
      </c>
      <c r="L53" s="20">
        <f t="shared" si="18"/>
        <v>-28.284957033927743</v>
      </c>
    </row>
    <row r="54" spans="1:18">
      <c r="A54">
        <v>4</v>
      </c>
      <c r="B54">
        <v>12.5</v>
      </c>
      <c r="C54" s="20">
        <f>K_12.5!M43</f>
        <v>370.29625214078641</v>
      </c>
      <c r="D54" s="20">
        <f>K_12.5!N43</f>
        <v>-273.19123459284538</v>
      </c>
      <c r="E54" s="20">
        <f>K_12.5!O43</f>
        <v>-85.046613912476403</v>
      </c>
      <c r="F54" s="31">
        <f>K_12.5!Q43</f>
        <v>28.031810875112093</v>
      </c>
      <c r="H54">
        <f t="shared" si="19"/>
        <v>24</v>
      </c>
      <c r="I54">
        <f t="shared" si="18"/>
        <v>12.5</v>
      </c>
      <c r="J54" s="20">
        <f t="shared" si="18"/>
        <v>-123.77102863215207</v>
      </c>
      <c r="K54" s="20">
        <f t="shared" si="18"/>
        <v>-32.846979159084633</v>
      </c>
      <c r="L54" s="20">
        <f t="shared" si="18"/>
        <v>-30.434456148981528</v>
      </c>
    </row>
    <row r="55" spans="1:18">
      <c r="A55">
        <v>8</v>
      </c>
      <c r="B55">
        <v>12.5</v>
      </c>
      <c r="C55" s="20">
        <f>K_12.5!M44</f>
        <v>-17.326133938153504</v>
      </c>
      <c r="D55" s="20">
        <f>K_12.5!N44</f>
        <v>-87.779655504209046</v>
      </c>
      <c r="E55" s="20">
        <f>K_12.5!O44</f>
        <v>-26.305560007340688</v>
      </c>
      <c r="F55" s="31">
        <f>K_12.5!Q44</f>
        <v>26.27832139319591</v>
      </c>
    </row>
    <row r="56" spans="1:18">
      <c r="A56">
        <v>12</v>
      </c>
      <c r="B56">
        <v>12.5</v>
      </c>
      <c r="C56" s="20">
        <f>K_12.5!M45</f>
        <v>-123.94968961146481</v>
      </c>
      <c r="D56" s="20">
        <f>K_12.5!N45</f>
        <v>-39.720428952505706</v>
      </c>
      <c r="E56" s="20">
        <f>K_12.5!O45</f>
        <v>-40.390516378109254</v>
      </c>
      <c r="F56" s="31">
        <f>K_12.5!Q45</f>
        <v>25.955868991405335</v>
      </c>
    </row>
    <row r="57" spans="1:18">
      <c r="A57">
        <v>16</v>
      </c>
      <c r="B57">
        <v>12.5</v>
      </c>
      <c r="C57" s="20">
        <f>K_12.5!M46</f>
        <v>-125.7699100833814</v>
      </c>
      <c r="D57" s="20">
        <f>K_12.5!N46</f>
        <v>-26.00633682467712</v>
      </c>
      <c r="E57" s="20">
        <f>K_12.5!O46</f>
        <v>-28.284957033927743</v>
      </c>
      <c r="F57" s="31">
        <f>K_12.5!Q46</f>
        <v>26.034957090538342</v>
      </c>
    </row>
    <row r="58" spans="1:18">
      <c r="A58">
        <v>24</v>
      </c>
      <c r="B58">
        <v>12.5</v>
      </c>
      <c r="C58" s="20">
        <f>K_12.5!M47</f>
        <v>-123.77102863215207</v>
      </c>
      <c r="D58" s="20">
        <f>K_12.5!N47</f>
        <v>-32.846979159084633</v>
      </c>
      <c r="E58" s="20">
        <f>K_12.5!O47</f>
        <v>-30.434456148981528</v>
      </c>
      <c r="F58" s="31">
        <f>K_12.5!Q47</f>
        <v>25.880676310163437</v>
      </c>
    </row>
    <row r="59" spans="1:18">
      <c r="A59">
        <v>40</v>
      </c>
      <c r="B59">
        <v>12.5</v>
      </c>
      <c r="C59" s="20">
        <f>K_12.5!M48</f>
        <v>-136.70381951532059</v>
      </c>
      <c r="D59" s="20">
        <f>K_12.5!N48</f>
        <v>-27.70502898997761</v>
      </c>
      <c r="E59" s="20">
        <f>K_12.5!O48</f>
        <v>-33.468672028414296</v>
      </c>
      <c r="F59" s="31">
        <f>K_12.5!Q48</f>
        <v>25.447380679076574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K_2.5</vt:lpstr>
      <vt:lpstr>K_5</vt:lpstr>
      <vt:lpstr>K_7.5</vt:lpstr>
      <vt:lpstr>K_10</vt:lpstr>
      <vt:lpstr>K_12.5</vt:lpstr>
      <vt:lpstr>All</vt:lpstr>
      <vt:lpstr>Error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jkorn</dc:creator>
  <cp:lastModifiedBy>Tim Ramjaun</cp:lastModifiedBy>
  <dcterms:created xsi:type="dcterms:W3CDTF">2008-11-24T12:19:09Z</dcterms:created>
  <dcterms:modified xsi:type="dcterms:W3CDTF">2013-04-17T18:44:09Z</dcterms:modified>
</cp:coreProperties>
</file>